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44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<sst xmlns="http://schemas.openxmlformats.org/spreadsheetml/2006/main" count="1565" uniqueCount="543">
  <si>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</si>
  <si>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</si>
  <si>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</si>
  <si>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</si>
  <si>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</si>
  <si>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</si>
  <si>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</si>
  <si>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</si>
  <si>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</si>
  <si>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</si>
  <si>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</si>
  <si>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</si>
  <si>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</si>
  <si>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</si>
  <si>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</si>
  <si>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</si>
  <si>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</si>
  <si>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</si>
  <si>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</si>
  <si>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</si>
  <si>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</si>
  <si>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</si>
  <si>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</si>
  <si>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</si>
  <si>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</si>
  <si>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</si>
  <si>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</si>
  <si>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</si>
  <si>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</si>
  <si>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</si>
  <si>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</si>
  <si>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</si>
  <si>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</si>
  <si>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</si>
  <si>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</si>
  <si>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</si>
  <si>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</si>
  <si>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</si>
  <si>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</si>
  <si>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</si>
  <si>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</si>
  <si>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</si>
  <si>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</si>
  <si>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</si>
  <si>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</si>
  <si>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</si>
  <si>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</si>
  <si>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</si>
  <si>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</si>
  <si>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</si>
  <si>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</si>
  <si>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</si>
  <si>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</si>
  <si>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</si>
  <si>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</si>
  <si>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</si>
  <si>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</si>
  <si>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</si>
  <si>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</si>
  <si>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</si>
  <si>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</si>
  <si>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</si>
  <si>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</si>
  <si>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</si>
  <si>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</si>
  <si>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</si>
  <si>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</si>
  <si>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</si>
  <si>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</si>
  <si>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</si>
  <si>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</si>
  <si>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</si>
  <si>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</si>
  <si>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</si>
  <si>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</si>
  <si>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</si>
  <si>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</si>
  <si>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</si>
  <si>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</si>
  <si>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</si>
  <si>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</si>
  <si>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</si>
  <si>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</si>
  <si>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</si>
  <si>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</si>
  <si>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</si>
  <si>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</si>
  <si>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</si>
  <si>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</si>
  <si>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</si>
  <si>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</si>
  <si>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</si>
  <si>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</si>
  <si>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</si>
  <si>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</si>
  <si>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</si>
  <si>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</si>
  <si>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</si>
  <si>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</si>
  <si>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</si>
  <si>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</si>
  <si>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</si>
  <si>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</si>
  <si>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</si>
  <si>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</si>
  <si>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</si>
  <si>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</si>
  <si>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</si>
  <si>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</si>
  <si>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</si>
  <si>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</si>
  <si>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</si>
  <si>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</si>
  <si>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</si>
  <si>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</si>
  <si>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</si>
  <si>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</si>
  <si>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</si>
  <si>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</si>
  <si>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</si>
  <si>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</si>
  <si>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</si>
  <si>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</si>
  <si>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</si>
  <si>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</si>
  <si>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</si>
  <si>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</si>
  <si>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</si>
  <si>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</si>
  <si>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</si>
  <si>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</si>
  <si>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</si>
  <si>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</si>
  <si>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</si>
  <si>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</si>
  <si>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</si>
  <si>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</si>
  <si>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</si>
  <si>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</si>
  <si>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</si>
  <si>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</si>
  <si>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</si>
  <si>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</si>
  <si>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</si>
  <si>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</si>
  <si>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</si>
  <si>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</si>
  <si>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</si>
  <si>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</si>
  <si>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</si>
  <si>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</si>
  <si>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</si>
  <si>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</si>
  <si>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</si>
  <si>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</si>
  <si>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</si>
  <si>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</si>
  <si>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</si>
  <si>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</si>
  <si>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</si>
  <si>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</si>
  <si>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</si>
  <si>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</si>
  <si>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</si>
  <si>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</si>
  <si>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</si>
  <si>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</si>
  <si>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</si>
  <si>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</si>
  <si>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</si>
  <si>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</si>
  <si>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</si>
  <si>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</si>
  <si>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</si>
  <si>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</si>
  <si>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</si>
  <si>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</si>
  <si>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</si>
  <si>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</si>
  <si>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</si>
  <si>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</si>
  <si>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</si>
  <si>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</si>
  <si>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</si>
  <si>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</si>
  <si>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</si>
  <si>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</si>
  <si>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</si>
  <si>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</si>
  <si>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</si>
  <si>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</si>
  <si>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</si>
  <si>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</si>
  <si>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</si>
  <si>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</si>
  <si>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</si>
  <si>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</si>
  <si>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</si>
  <si>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</si>
  <si>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</si>
  <si>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</si>
  <si>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</si>
  <si>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</si>
  <si>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</si>
  <si>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</si>
  <si>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</si>
  <si>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</si>
  <si>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</si>
  <si>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</si>
  <si>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</si>
  <si>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</si>
  <si>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</si>
  <si>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</si>
  <si>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</si>
  <si>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</si>
  <si>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</si>
  <si>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</si>
  <si>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</si>
  <si>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</si>
  <si>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</si>
  <si>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</si>
  <si>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</si>
  <si>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</si>
  <si>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</si>
  <si>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</si>
  <si>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</si>
  <si>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</si>
  <si>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</si>
  <si>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</si>
  <si>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</si>
  <si>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</si>
  <si>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</si>
  <si>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</si>
  <si>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</si>
  <si>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</si>
  <si>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</si>
  <si>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</si>
  <si>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</si>
  <si>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</si>
  <si>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</si>
  <si>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</si>
  <si>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</si>
  <si>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</si>
  <si>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</si>
  <si>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</si>
  <si>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</si>
  <si>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</si>
  <si>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</si>
  <si>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</si>
  <si>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</si>
  <si>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</si>
  <si>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</si>
  <si>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</si>
  <si>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</si>
  <si>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</si>
  <si>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</si>
  <si>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</si>
  <si>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</si>
  <si>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</si>
  <si>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</si>
  <si>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</si>
  <si>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</si>
  <si>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</si>
  <si>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</si>
  <si>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</si>
  <si>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</si>
  <si>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</si>
  <si>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</si>
  <si>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</si>
  <si>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</si>
  <si>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</si>
  <si>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</si>
  <si>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</si>
  <si>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</si>
  <si>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</si>
  <si>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</si>
  <si>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</si>
  <si>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</si>
  <si>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</si>
  <si>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</si>
  <si>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</si>
  <si>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</si>
  <si>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</si>
  <si>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</si>
  <si>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</si>
  <si>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</si>
  <si>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</si>
  <si>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</si>
  <si>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</si>
  <si>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</si>
  <si>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</si>
  <si>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</si>
  <si>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</si>
  <si>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</si>
  <si>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</si>
  <si>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</si>
  <si>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</si>
  <si>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</si>
  <si>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</si>
  <si>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</si>
  <si>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</si>
  <si>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</si>
  <si>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</si>
  <si>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</si>
  <si>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</si>
  <si>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</si>
  <si>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</si>
  <si>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</si>
  <si>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</si>
  <si>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</si>
  <si>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</si>
  <si>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</si>
  <si>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</si>
  <si>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</si>
  <si>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</si>
  <si>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</si>
  <si>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</si>
  <si>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</si>
  <si>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</si>
  <si>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</si>
  <si>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</si>
  <si>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</si>
  <si>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</si>
  <si>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</si>
  <si>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</si>
  <si>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</si>
  <si>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</si>
  <si>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</si>
  <si>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</si>
  <si>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</si>
  <si>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</si>
  <si>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</si>
  <si>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</si>
  <si>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</si>
  <si>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</si>
  <si>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</si>
  <si>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</si>
  <si>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</si>
  <si>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</si>
  <si>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</si>
  <si>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</si>
  <si>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</si>
  <si>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</si>
  <si>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</si>
  <si>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</si>
  <si>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</si>
  <si>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</si>
  <si>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</si>
  <si>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</si>
  <si>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</si>
  <si>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</si>
  <si>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</si>
  <si>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</si>
  <si>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</si>
  <si>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</si>
  <si>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</si>
  <si>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</si>
  <si>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</si>
  <si>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</si>
  <si>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</si>
  <si>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</si>
  <si>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</si>
  <si>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</si>
  <si>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</si>
  <si>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</si>
  <si>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</si>
  <si>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</si>
  <si>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</si>
  <si>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</si>
  <si>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</si>
  <si>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</si>
  <si>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</si>
  <si>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</si>
  <si>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</si>
  <si>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</si>
  <si>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</si>
  <si>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</si>
  <si>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</si>
  <si>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</si>
  <si>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</si>
  <si>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</si>
  <si>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</si>
  <si>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</si>
  <si>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</si>
  <si>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</si>
  <si>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</si>
  <si>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</si>
  <si>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</si>
  <si>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</si>
  <si>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</si>
  <si>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</si>
  <si>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</si>
  <si>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</si>
  <si>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</si>
  <si>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</si>
  <si>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</si>
  <si>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МЕХАНИКО-МАТЕМАТИЧЕСКИЙ ФАКУЛЬТЕТ</t>
  </si>
  <si>
    <t xml:space="preserve">6 лет               </t>
  </si>
  <si>
    <t>специальность</t>
  </si>
  <si>
    <t>=</t>
  </si>
  <si>
    <t>БАЗ</t>
  </si>
  <si>
    <t>БАЗОВАЯ ЧАСТЬ</t>
  </si>
  <si>
    <t>Б-ОК</t>
  </si>
  <si>
    <t>Модуль Иностранный язык</t>
  </si>
  <si>
    <t xml:space="preserve">    Иностранный язык</t>
  </si>
  <si>
    <t>4,0</t>
  </si>
  <si>
    <t>2,3,4</t>
  </si>
  <si>
    <t>2,0</t>
  </si>
  <si>
    <t>Философия</t>
  </si>
  <si>
    <t>3,0</t>
  </si>
  <si>
    <t>История</t>
  </si>
  <si>
    <t>Модуль Экономика</t>
  </si>
  <si>
    <t xml:space="preserve">    Экономическая теория</t>
  </si>
  <si>
    <t>Модуль Правоведение</t>
  </si>
  <si>
    <t>Безопасность жизнедеятельности</t>
  </si>
  <si>
    <t>Физическая культура</t>
  </si>
  <si>
    <t>1,2,3,4,5,6,7,8</t>
  </si>
  <si>
    <t>Б-ОПД</t>
  </si>
  <si>
    <t>Модуль Математический анализ</t>
  </si>
  <si>
    <t>8,0</t>
  </si>
  <si>
    <t>1,2,3,4</t>
  </si>
  <si>
    <t xml:space="preserve">    Действительный анализ</t>
  </si>
  <si>
    <t xml:space="preserve">    Функциональный анализ</t>
  </si>
  <si>
    <t>5,6</t>
  </si>
  <si>
    <t>Модуль Алгебра</t>
  </si>
  <si>
    <t xml:space="preserve">    Алгебра</t>
  </si>
  <si>
    <t>6,0</t>
  </si>
  <si>
    <t>5,0</t>
  </si>
  <si>
    <t>1,3</t>
  </si>
  <si>
    <t xml:space="preserve">    Линейная алгебра и геометрия</t>
  </si>
  <si>
    <t>Модуль Геометрия и топология</t>
  </si>
  <si>
    <t xml:space="preserve">    Аналитическая геометрия</t>
  </si>
  <si>
    <t xml:space="preserve">    Введение в топологию</t>
  </si>
  <si>
    <t xml:space="preserve">    Классическая дифференциальная геометрия</t>
  </si>
  <si>
    <t xml:space="preserve">    Наглядная геометрия и топология</t>
  </si>
  <si>
    <t>Модуль Дифференциальные уравнения и приложения</t>
  </si>
  <si>
    <t xml:space="preserve">    Дифференциальные уравнения</t>
  </si>
  <si>
    <t xml:space="preserve">    Уравнения с частными производными</t>
  </si>
  <si>
    <t>Модуль Теория вероятностей и случайные процессы</t>
  </si>
  <si>
    <t xml:space="preserve">    Теория вероятностей</t>
  </si>
  <si>
    <t xml:space="preserve">    Теория случайных процессов</t>
  </si>
  <si>
    <t xml:space="preserve">    Классическая механика</t>
  </si>
  <si>
    <t xml:space="preserve">    Аналитическая механика</t>
  </si>
  <si>
    <t>Модуль Механика сплошных сред</t>
  </si>
  <si>
    <t xml:space="preserve">    Основы механики сплошных сред</t>
  </si>
  <si>
    <t>Модуль Практикумы</t>
  </si>
  <si>
    <t>Модуль Дискретный анализ</t>
  </si>
  <si>
    <t xml:space="preserve">    Теория дискретных функций</t>
  </si>
  <si>
    <t xml:space="preserve">    Введение в математическую логику и теорию алгоритмов</t>
  </si>
  <si>
    <t xml:space="preserve">    Дискретная математика</t>
  </si>
  <si>
    <t xml:space="preserve">    Элементы теории чисел</t>
  </si>
  <si>
    <t>Модуль Управление и оптимизация</t>
  </si>
  <si>
    <t xml:space="preserve">    Вариационное исчисление и оптимальное управление</t>
  </si>
  <si>
    <t>Модуль Численные методы, программирование и информатика</t>
  </si>
  <si>
    <t xml:space="preserve">    Численные методы</t>
  </si>
  <si>
    <t>7,8</t>
  </si>
  <si>
    <t>1,2,4</t>
  </si>
  <si>
    <t xml:space="preserve">    Физика</t>
  </si>
  <si>
    <t>ВАРИА</t>
  </si>
  <si>
    <t>ВАРИАТИВНАЯ ЧАСТЬ</t>
  </si>
  <si>
    <t>В-ГЭС</t>
  </si>
  <si>
    <t>Гуманитарный, социальный и экономический</t>
  </si>
  <si>
    <t>Межфакультетские курсы по выбору студента</t>
  </si>
  <si>
    <t>1,0</t>
  </si>
  <si>
    <t>6,7,8,9</t>
  </si>
  <si>
    <t>В-ЕН</t>
  </si>
  <si>
    <t>Естественно-научный</t>
  </si>
  <si>
    <t>Модуль Современное естествознание</t>
  </si>
  <si>
    <t xml:space="preserve">    Естественнонаучные дисциплины по выбору студента</t>
  </si>
  <si>
    <t>7,8,9</t>
  </si>
  <si>
    <t>10,11</t>
  </si>
  <si>
    <t xml:space="preserve">    Естественнонаучный курс на иностранном языке по выбору студента</t>
  </si>
  <si>
    <t>В-ПД</t>
  </si>
  <si>
    <t>Профессиональный</t>
  </si>
  <si>
    <t>Дифференциальная геометрия и топология</t>
  </si>
  <si>
    <t>Математическая статистика</t>
  </si>
  <si>
    <t>Теория чисел</t>
  </si>
  <si>
    <t>Практикумы по выбору студента</t>
  </si>
  <si>
    <t>4,5</t>
  </si>
  <si>
    <t>Специальные курсы (по выбору кафедры)</t>
  </si>
  <si>
    <t>6,9,9,10</t>
  </si>
  <si>
    <t>9,10</t>
  </si>
  <si>
    <t>Специальные курсы (по выбору студента)</t>
  </si>
  <si>
    <t>8,11,11,11,11</t>
  </si>
  <si>
    <t>Пр_НИР</t>
  </si>
  <si>
    <t>Практики и научно-исследовательской работа</t>
  </si>
  <si>
    <t>Прак</t>
  </si>
  <si>
    <t>Практики</t>
  </si>
  <si>
    <t>0,0</t>
  </si>
  <si>
    <t>НИР</t>
  </si>
  <si>
    <t>Научно-исследовательской работа</t>
  </si>
  <si>
    <t>6,8,10</t>
  </si>
  <si>
    <t>Научно-исследовательская работа</t>
  </si>
  <si>
    <t>ИГА</t>
  </si>
  <si>
    <t>ИТОГОВАЯ ГОСУДАРСТВЕННАЯ АТТЕСТАЦИЯ</t>
  </si>
  <si>
    <t>ГЭ</t>
  </si>
  <si>
    <t>Государственные экзамены</t>
  </si>
  <si>
    <t>ВР</t>
  </si>
  <si>
    <t>Выпускные работы и проекты</t>
  </si>
  <si>
    <t>Защита выпускной квалификационной работы</t>
  </si>
  <si>
    <t>34,0</t>
  </si>
  <si>
    <t>36,0</t>
  </si>
  <si>
    <t>33,0</t>
  </si>
  <si>
    <t>25,0</t>
  </si>
  <si>
    <t>26,0</t>
  </si>
  <si>
    <t>29,0</t>
  </si>
  <si>
    <t>22,0</t>
  </si>
  <si>
    <t>30,0</t>
  </si>
  <si>
    <t>32,0</t>
  </si>
  <si>
    <t>31,0</t>
  </si>
  <si>
    <t>23,0</t>
  </si>
  <si>
    <t>24,0</t>
  </si>
  <si>
    <t>360,0</t>
  </si>
  <si>
    <t>Математик. Механик. Преподаватель.</t>
  </si>
  <si>
    <t xml:space="preserve">  соответствует ОС_МГУ специалиста по специальности 01.05.01. "Фундаментальные математика и механика"</t>
  </si>
  <si>
    <t>МC_ФУНД. МАТЕМАТИКА И МЕХАНИКА (Фундаментальная математика)</t>
  </si>
  <si>
    <t>Блок общекультурной подготовки</t>
  </si>
  <si>
    <t>Блок общепрофессиональной подготовки</t>
  </si>
  <si>
    <t xml:space="preserve">    Иностранный язык: методика подготовки научных докладов и ведения дискуссий*</t>
  </si>
  <si>
    <t xml:space="preserve">    Правоведение*</t>
  </si>
  <si>
    <t>Русский язык и культура речи*</t>
  </si>
  <si>
    <t>История и методология математики и механики*</t>
  </si>
  <si>
    <t xml:space="preserve">    Практикум на ЭВМ*</t>
  </si>
  <si>
    <t>5,6,7,8</t>
  </si>
  <si>
    <t>Производственная практика*</t>
  </si>
  <si>
    <t>Научно-исследовательский семинар*</t>
  </si>
  <si>
    <t>6,8,10,12</t>
  </si>
  <si>
    <t>ПРИМЕЧАНИЯ:</t>
  </si>
  <si>
    <t>* По соответствующим предметам предусмотрен "Зачет с оценкой" в заключительном семестре</t>
  </si>
  <si>
    <t>** Считать итоговой оценкой по курсам "Математический анализ" и "Работа на ЭВМ и программирование" оценку третьего семестра.</t>
  </si>
  <si>
    <t xml:space="preserve">    Работа на ЭВМ и программирование**</t>
  </si>
  <si>
    <t xml:space="preserve">    Математический анализ**</t>
  </si>
  <si>
    <t>Педагогическая практика""</t>
  </si>
  <si>
    <t>"" В 12 семестре практика проходит параллельно с теоретическим обучением.</t>
  </si>
  <si>
    <t>Государственный экзамен по специальности "Фундаментальные математика и механика"</t>
  </si>
  <si>
    <t>01.05.01 "Фундаментальные математика и механика"</t>
  </si>
  <si>
    <t>специализация "Фундаментальная математика"</t>
  </si>
  <si>
    <t>Научные основы и методика преподавания естественнонаучных дисциплин</t>
  </si>
  <si>
    <t>Теория функций комплексного переменного</t>
  </si>
  <si>
    <t>Модуль Теоретическая механика</t>
  </si>
  <si>
    <t>Модуль Физика</t>
  </si>
  <si>
    <t>Преддипломная практика*""</t>
  </si>
  <si>
    <t>Специальный курс на иностранном языке по выбору студента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</si>
</sst>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15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4" fillId="0" borderId="27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justify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15" fillId="0" borderId="63" xfId="0" applyFont="1" applyBorder="1" applyAlignment="1">
      <alignment horizontal="center" vertical="center" textRotation="90" wrapText="1"/>
    </xf>
    <xf numFmtId="0" fontId="15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3" t="s">
        <v>0</v>
      </c>
      <c r="B1" s="363"/>
      <c r="C1" s="363"/>
      <c r="D1" s="363"/>
      <c r="E1" s="363"/>
      <c r="F1" s="363"/>
      <c r="G1" s="363"/>
      <c r="H1" s="363"/>
      <c r="I1" s="363"/>
    </row>
    <row r="2" spans="1:9" s="1" customFormat="1" ht="15.75">
      <c r="A2" s="363" t="s">
        <v>1</v>
      </c>
      <c r="B2" s="363"/>
      <c r="C2" s="363"/>
      <c r="D2" s="363"/>
      <c r="E2" s="363"/>
      <c r="F2" s="363"/>
      <c r="G2" s="363"/>
      <c r="H2" s="363"/>
      <c r="I2" s="363"/>
    </row>
    <row r="3" spans="1:9" s="1" customFormat="1" ht="15.75">
      <c r="A3" s="363" t="s">
        <v>391</v>
      </c>
      <c r="B3" s="363"/>
      <c r="C3" s="363"/>
      <c r="D3" s="363"/>
      <c r="E3" s="363"/>
      <c r="F3" s="363"/>
      <c r="G3" s="363"/>
      <c r="H3" s="363"/>
      <c r="I3" s="363"/>
    </row>
    <row r="4" spans="1:9" s="1" customFormat="1" ht="20.25" customHeight="1" thickBot="1">
      <c r="A4" s="364" t="s">
        <v>11</v>
      </c>
      <c r="B4" s="364"/>
      <c r="C4" s="364"/>
      <c r="D4" s="364"/>
      <c r="E4" s="364"/>
      <c r="F4" s="364"/>
      <c r="G4" s="364"/>
      <c r="H4" s="364"/>
      <c r="I4" s="364"/>
    </row>
    <row r="5" spans="1:9" s="3" customFormat="1" ht="30" customHeight="1">
      <c r="A5" s="371" t="s">
        <v>9</v>
      </c>
      <c r="B5" s="372"/>
      <c r="C5" s="373"/>
      <c r="D5" s="370" t="s">
        <v>2</v>
      </c>
      <c r="E5" s="370"/>
      <c r="F5" s="377" t="s">
        <v>10</v>
      </c>
      <c r="G5" s="367" t="s">
        <v>3</v>
      </c>
      <c r="H5" s="368"/>
      <c r="I5" s="369"/>
    </row>
    <row r="6" spans="1:9" s="3" customFormat="1" ht="16.5" thickBot="1">
      <c r="A6" s="374"/>
      <c r="B6" s="375"/>
      <c r="C6" s="376"/>
      <c r="D6" s="4" t="s">
        <v>7</v>
      </c>
      <c r="E6" s="4" t="s">
        <v>8</v>
      </c>
      <c r="F6" s="378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5"/>
      <c r="D8" s="365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6"/>
      <c r="C10" s="366"/>
      <c r="D10" s="366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7"/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8" t="s">
        <v>161</v>
      </c>
      <c r="B3" s="598" t="s">
        <v>162</v>
      </c>
      <c r="C3" s="598" t="s">
        <v>163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1:37" ht="12.75">
      <c r="A4" s="599"/>
      <c r="B4" s="598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7"/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</row>
    <row r="2" ht="12.75">
      <c r="A2" s="255"/>
    </row>
    <row r="3" spans="1:16" s="252" customFormat="1" ht="12.75">
      <c r="A3" s="600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8" t="s">
        <v>159</v>
      </c>
      <c r="B5" s="598" t="s">
        <v>160</v>
      </c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</row>
    <row r="6" spans="1:16" s="252" customFormat="1" ht="24.75" customHeight="1">
      <c r="A6" s="60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3" t="s">
        <v>389</v>
      </c>
      <c r="C2" s="603"/>
      <c r="D2" s="603"/>
      <c r="E2" s="603"/>
      <c r="F2" s="603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4"/>
      <c r="B2" s="596"/>
      <c r="C2" s="596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8" t="s">
        <v>166</v>
      </c>
      <c r="D1" s="598"/>
      <c r="E1" s="598"/>
      <c r="F1" s="598"/>
      <c r="G1" s="598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6" t="s">
        <v>243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</row>
    <row r="3" spans="1:12" ht="12.75">
      <c r="A3" s="299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8" t="s">
        <v>242</v>
      </c>
      <c r="B5" s="608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8" t="s">
        <v>244</v>
      </c>
      <c r="L5" s="608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5"/>
      <c r="L6" s="605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9" t="s">
        <v>164</v>
      </c>
      <c r="B2" s="611" t="s">
        <v>241</v>
      </c>
      <c r="C2" s="611"/>
      <c r="D2" s="611"/>
      <c r="E2" s="612" t="s">
        <v>233</v>
      </c>
      <c r="F2" s="613"/>
      <c r="G2" s="458"/>
      <c r="H2" s="611" t="s">
        <v>240</v>
      </c>
      <c r="I2" s="611"/>
    </row>
    <row r="3" spans="1:9" ht="69.75" customHeight="1">
      <c r="A3" s="610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8" t="s">
        <v>166</v>
      </c>
      <c r="D1" s="598"/>
      <c r="E1" s="598"/>
      <c r="F1" s="598"/>
      <c r="G1" s="598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1" t="s">
        <v>161</v>
      </c>
      <c r="B6" s="624" t="s">
        <v>208</v>
      </c>
      <c r="C6" s="621" t="s">
        <v>209</v>
      </c>
      <c r="D6" s="614" t="s">
        <v>175</v>
      </c>
      <c r="E6" s="598" t="s">
        <v>154</v>
      </c>
      <c r="F6" s="598"/>
      <c r="G6" s="624" t="s">
        <v>146</v>
      </c>
      <c r="H6" s="616" t="s">
        <v>178</v>
      </c>
      <c r="I6" s="618" t="s">
        <v>179</v>
      </c>
      <c r="J6" s="619"/>
      <c r="K6" s="619"/>
      <c r="L6" s="620"/>
      <c r="M6" s="621" t="s">
        <v>183</v>
      </c>
      <c r="N6" s="614" t="s">
        <v>139</v>
      </c>
    </row>
    <row r="7" spans="1:14" ht="12.75">
      <c r="A7" s="623"/>
      <c r="B7" s="623"/>
      <c r="C7" s="622"/>
      <c r="D7" s="617"/>
      <c r="E7" s="267" t="s">
        <v>176</v>
      </c>
      <c r="F7" s="267" t="s">
        <v>177</v>
      </c>
      <c r="G7" s="623"/>
      <c r="H7" s="617"/>
      <c r="I7" s="242" t="s">
        <v>180</v>
      </c>
      <c r="J7" s="242" t="s">
        <v>181</v>
      </c>
      <c r="K7" s="242" t="s">
        <v>182</v>
      </c>
      <c r="L7" s="242" t="s">
        <v>281</v>
      </c>
      <c r="M7" s="622"/>
      <c r="N7" s="615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3" t="s">
        <v>16</v>
      </c>
      <c r="B1" s="363"/>
      <c r="C1" s="363"/>
      <c r="D1" s="363"/>
      <c r="E1" s="363"/>
    </row>
    <row r="2" spans="1:5" s="1" customFormat="1" ht="24" customHeight="1">
      <c r="A2" s="379"/>
      <c r="B2" s="380"/>
      <c r="C2" s="380"/>
      <c r="D2" s="380"/>
      <c r="E2" s="380"/>
    </row>
    <row r="3" ht="10.5" customHeight="1" thickBot="1"/>
    <row r="4" spans="1:5" s="3" customFormat="1" ht="21" customHeight="1">
      <c r="A4" s="384" t="s">
        <v>15</v>
      </c>
      <c r="B4" s="377" t="s">
        <v>12</v>
      </c>
      <c r="C4" s="377" t="s">
        <v>13</v>
      </c>
      <c r="D4" s="370" t="s">
        <v>14</v>
      </c>
      <c r="E4" s="381"/>
    </row>
    <row r="5" spans="1:5" s="3" customFormat="1" ht="16.5" thickBot="1">
      <c r="A5" s="385"/>
      <c r="B5" s="386"/>
      <c r="C5" s="386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7"/>
      <c r="B7" s="388"/>
      <c r="C7" s="388"/>
      <c r="D7" s="388"/>
      <c r="E7" s="389"/>
    </row>
    <row r="8" spans="1:5" ht="12.75" customHeight="1">
      <c r="A8" s="16"/>
      <c r="B8" s="17"/>
      <c r="C8" s="10"/>
      <c r="D8" s="382"/>
      <c r="E8" s="383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5"/>
      <c r="B2" s="625"/>
      <c r="C2" s="625"/>
      <c r="D2" s="625"/>
      <c r="E2" s="625"/>
      <c r="F2" s="625"/>
      <c r="G2" s="625"/>
    </row>
    <row r="3" spans="1:7" ht="12.75">
      <c r="A3" s="625"/>
      <c r="B3" s="625"/>
      <c r="C3" s="625"/>
      <c r="D3" s="625"/>
      <c r="E3" s="625"/>
      <c r="F3" s="625"/>
      <c r="G3" s="625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7"/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5"/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2" spans="3:12" ht="12.75" customHeight="1">
      <c r="C2" s="625"/>
      <c r="D2" s="625"/>
      <c r="E2" s="625"/>
      <c r="F2" s="625"/>
      <c r="G2" s="625"/>
      <c r="H2" s="625"/>
      <c r="I2" s="625"/>
      <c r="J2" s="625"/>
      <c r="K2" s="625"/>
      <c r="L2" s="625"/>
    </row>
    <row r="3" s="280" customFormat="1" ht="12.75" customHeight="1"/>
    <row r="4" spans="3:12" ht="12.75">
      <c r="C4" s="625" t="s">
        <v>216</v>
      </c>
      <c r="D4" s="625"/>
      <c r="E4" s="625"/>
      <c r="F4" s="625"/>
      <c r="G4" s="625"/>
      <c r="H4" s="625"/>
      <c r="I4" s="625"/>
      <c r="J4" s="625"/>
      <c r="K4" s="625"/>
      <c r="L4" s="625"/>
    </row>
    <row r="5" spans="1:13" ht="13.5" thickBot="1">
      <c r="A5" s="629"/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</row>
    <row r="6" spans="1:13" ht="13.5" thickBot="1">
      <c r="A6" s="626" t="s">
        <v>210</v>
      </c>
      <c r="B6" s="626" t="s">
        <v>137</v>
      </c>
      <c r="C6" s="631" t="s">
        <v>211</v>
      </c>
      <c r="D6" s="632" t="s">
        <v>235</v>
      </c>
      <c r="E6" s="632" t="s">
        <v>219</v>
      </c>
      <c r="F6" s="628"/>
      <c r="G6" s="628"/>
      <c r="H6" s="628"/>
      <c r="I6" s="637" t="s">
        <v>217</v>
      </c>
      <c r="J6" s="638"/>
      <c r="K6" s="628"/>
      <c r="L6" s="628"/>
      <c r="M6" s="628"/>
    </row>
    <row r="7" spans="1:13" ht="13.5" thickBot="1">
      <c r="A7" s="627"/>
      <c r="B7" s="630"/>
      <c r="C7" s="630"/>
      <c r="D7" s="633"/>
      <c r="E7" s="635"/>
      <c r="F7" s="628" t="s">
        <v>212</v>
      </c>
      <c r="G7" s="628"/>
      <c r="H7" s="628"/>
      <c r="I7" s="632" t="s">
        <v>218</v>
      </c>
      <c r="J7" s="632" t="s">
        <v>220</v>
      </c>
      <c r="K7" s="628" t="s">
        <v>212</v>
      </c>
      <c r="L7" s="628"/>
      <c r="M7" s="628"/>
    </row>
    <row r="8" spans="1:13" ht="73.5" customHeight="1" thickBot="1">
      <c r="A8" s="627"/>
      <c r="B8" s="630"/>
      <c r="C8" s="630"/>
      <c r="D8" s="634"/>
      <c r="E8" s="636"/>
      <c r="F8" s="278" t="s">
        <v>213</v>
      </c>
      <c r="G8" s="278" t="s">
        <v>214</v>
      </c>
      <c r="H8" s="278" t="s">
        <v>215</v>
      </c>
      <c r="I8" s="634"/>
      <c r="J8" s="634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9" t="s">
        <v>144</v>
      </c>
      <c r="B5" s="639"/>
      <c r="C5" s="639"/>
      <c r="D5" s="639"/>
      <c r="E5" s="639"/>
      <c r="F5" s="639"/>
      <c r="G5" s="639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2" t="s">
        <v>17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AM1" s="492" t="s">
        <v>393</v>
      </c>
      <c r="AN1" s="492"/>
      <c r="AO1" s="492"/>
      <c r="AP1" s="492"/>
      <c r="AQ1" s="492"/>
      <c r="AR1" s="492"/>
      <c r="AS1" s="492"/>
      <c r="AT1" s="492"/>
      <c r="AU1" s="492"/>
      <c r="AV1" s="492"/>
      <c r="AW1" s="492"/>
      <c r="AX1" s="492"/>
      <c r="AY1" s="492"/>
      <c r="AZ1" s="492"/>
      <c r="BA1" s="492"/>
      <c r="BB1" s="492"/>
      <c r="BC1" s="492"/>
      <c r="BD1" s="492"/>
      <c r="BE1" s="492"/>
      <c r="BF1" s="492"/>
      <c r="BG1" s="492"/>
      <c r="BH1" s="492"/>
      <c r="BI1" s="492"/>
      <c r="BJ1" s="23"/>
    </row>
    <row r="2" spans="2:62" ht="14.25" customHeight="1">
      <c r="B2" s="464" t="s">
        <v>18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AM2" s="493" t="s">
        <v>19</v>
      </c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</row>
    <row r="3" spans="1:62" ht="29.25" customHeight="1">
      <c r="A3" s="390" t="s">
        <v>392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463" t="s">
        <v>20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25"/>
      <c r="AK3" s="25"/>
      <c r="AL3" s="25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</row>
    <row r="4" spans="2:47" ht="15.75">
      <c r="B4" s="464" t="s">
        <v>21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26"/>
      <c r="AI4" s="25"/>
      <c r="AU4" s="25" t="s">
        <v>22</v>
      </c>
    </row>
    <row r="5" spans="2:63" ht="18.75" customHeight="1">
      <c r="B5" s="462" t="s">
        <v>23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107" t="s">
        <v>135</v>
      </c>
      <c r="AN5" s="455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 s="456"/>
      <c r="BK5" s="456"/>
    </row>
    <row r="6" spans="14:63" ht="18.75" customHeight="1"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107" t="s">
        <v>136</v>
      </c>
      <c r="AN6" s="455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  <c r="BK6" s="456"/>
    </row>
    <row r="7" spans="3:63" ht="18.75" customHeight="1">
      <c r="C7" s="25" t="s">
        <v>24</v>
      </c>
      <c r="D7" s="466" t="s">
        <v>22</v>
      </c>
      <c r="E7" s="467"/>
      <c r="F7" s="467"/>
      <c r="G7" s="25"/>
      <c r="H7" s="466"/>
      <c r="I7" s="466"/>
      <c r="J7" s="466"/>
      <c r="K7" s="466"/>
      <c r="L7" s="466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N7" s="455"/>
      <c r="AO7" s="456"/>
      <c r="AP7" s="456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6"/>
      <c r="BK7" s="456"/>
    </row>
    <row r="8" spans="5:63" ht="18.75" customHeight="1">
      <c r="E8" s="25"/>
      <c r="G8" s="25"/>
      <c r="H8" s="468" t="s">
        <v>110</v>
      </c>
      <c r="I8" s="468"/>
      <c r="J8" s="468"/>
      <c r="K8" s="468"/>
      <c r="L8" s="46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5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6"/>
    </row>
    <row r="9" spans="2:63" ht="18.75" customHeight="1">
      <c r="B9" s="25"/>
      <c r="C9" s="25"/>
      <c r="D9" s="25"/>
      <c r="E9" s="449"/>
      <c r="F9" s="449"/>
      <c r="G9" s="25"/>
      <c r="H9" s="449"/>
      <c r="I9" s="449"/>
      <c r="J9" s="449"/>
      <c r="K9" s="449"/>
      <c r="L9" s="449"/>
      <c r="AJ9" s="25"/>
      <c r="AK9" s="25"/>
      <c r="AL9" s="25"/>
      <c r="AN9" s="455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0" t="s">
        <v>25</v>
      </c>
      <c r="W11" s="450"/>
      <c r="X11" s="450"/>
      <c r="Y11" s="450"/>
      <c r="Z11" s="450"/>
      <c r="AA11" s="450"/>
      <c r="AB11" s="450"/>
      <c r="AC11" s="450"/>
      <c r="AD11" s="450"/>
      <c r="AL11" s="27" t="s">
        <v>22</v>
      </c>
      <c r="AM11" s="27"/>
      <c r="BC11" s="495" t="s">
        <v>26</v>
      </c>
      <c r="BD11" s="495"/>
      <c r="BE11" s="495"/>
      <c r="BF11" s="495"/>
      <c r="BG11" s="495"/>
      <c r="BH11" s="495"/>
      <c r="BI11" s="495"/>
      <c r="BJ11" s="49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2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6" t="s">
        <v>40</v>
      </c>
      <c r="BD13" s="487" t="s">
        <v>41</v>
      </c>
      <c r="BE13" s="487" t="s">
        <v>42</v>
      </c>
      <c r="BF13" s="487" t="s">
        <v>43</v>
      </c>
      <c r="BG13" s="487" t="s">
        <v>44</v>
      </c>
      <c r="BH13" s="485" t="s">
        <v>45</v>
      </c>
      <c r="BI13" s="480" t="s">
        <v>46</v>
      </c>
      <c r="BJ13" s="480" t="s">
        <v>47</v>
      </c>
    </row>
    <row r="14" spans="2:62" ht="12.75">
      <c r="B14" s="433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7"/>
      <c r="BD14" s="488"/>
      <c r="BE14" s="488"/>
      <c r="BF14" s="488"/>
      <c r="BG14" s="488"/>
      <c r="BH14" s="442"/>
      <c r="BI14" s="481"/>
      <c r="BJ14" s="481"/>
    </row>
    <row r="15" spans="2:62" ht="12.75">
      <c r="B15" s="43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7"/>
      <c r="BD15" s="488"/>
      <c r="BE15" s="488"/>
      <c r="BF15" s="488"/>
      <c r="BG15" s="488"/>
      <c r="BH15" s="442"/>
      <c r="BI15" s="481"/>
      <c r="BJ15" s="481"/>
    </row>
    <row r="16" spans="2:62" ht="13.5" thickBot="1">
      <c r="B16" s="434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8"/>
      <c r="BD16" s="489"/>
      <c r="BE16" s="489"/>
      <c r="BF16" s="489"/>
      <c r="BG16" s="489"/>
      <c r="BH16" s="486"/>
      <c r="BI16" s="481"/>
      <c r="BJ16" s="48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1" t="s">
        <v>63</v>
      </c>
      <c r="AZ23" s="472"/>
      <c r="BA23" s="472"/>
      <c r="BB23" s="473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57" t="s">
        <v>111</v>
      </c>
      <c r="J25" s="458"/>
      <c r="L25" s="418" t="s">
        <v>65</v>
      </c>
      <c r="M25" s="418"/>
      <c r="N25" s="418"/>
      <c r="O25" s="418"/>
      <c r="Q25" s="163" t="s">
        <v>60</v>
      </c>
      <c r="R25" s="60"/>
      <c r="S25" s="418" t="s">
        <v>66</v>
      </c>
      <c r="T25" s="418"/>
      <c r="U25" s="418"/>
      <c r="V25" s="59"/>
      <c r="W25" s="49" t="s">
        <v>61</v>
      </c>
      <c r="Y25" s="418" t="s">
        <v>67</v>
      </c>
      <c r="Z25" s="418"/>
      <c r="AA25" s="418"/>
      <c r="AB25" s="59"/>
      <c r="AC25" s="49" t="s">
        <v>49</v>
      </c>
      <c r="AE25" s="418" t="s">
        <v>68</v>
      </c>
      <c r="AF25" s="418"/>
      <c r="AG25" s="41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2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9" t="s">
        <v>74</v>
      </c>
      <c r="AG27" s="420"/>
      <c r="AH27" s="420"/>
      <c r="AI27" s="420"/>
      <c r="AJ27" s="421"/>
      <c r="AK27" s="483" t="s">
        <v>75</v>
      </c>
      <c r="AL27" s="484"/>
      <c r="AM27" s="484"/>
      <c r="AN27" s="484"/>
      <c r="AO27" s="484"/>
      <c r="AP27" s="484"/>
      <c r="AQ27" s="484"/>
      <c r="AR27" s="484"/>
      <c r="AS27" s="519" t="s">
        <v>76</v>
      </c>
      <c r="AT27" s="519"/>
      <c r="AU27" s="519"/>
      <c r="AV27" s="519"/>
      <c r="AW27" s="519"/>
      <c r="AX27" s="519"/>
      <c r="AY27" s="477" t="s">
        <v>77</v>
      </c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47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2"/>
      <c r="AG28" s="423"/>
      <c r="AH28" s="423"/>
      <c r="AI28" s="423"/>
      <c r="AJ28" s="424"/>
      <c r="AK28" s="435" t="s">
        <v>78</v>
      </c>
      <c r="AL28" s="436"/>
      <c r="AM28" s="459" t="s">
        <v>79</v>
      </c>
      <c r="AN28" s="459"/>
      <c r="AO28" s="459"/>
      <c r="AP28" s="459"/>
      <c r="AQ28" s="459"/>
      <c r="AR28" s="459"/>
      <c r="AS28" s="490" t="s">
        <v>80</v>
      </c>
      <c r="AT28" s="490"/>
      <c r="AU28" s="490"/>
      <c r="AV28" s="491"/>
      <c r="AW28" s="516" t="s">
        <v>81</v>
      </c>
      <c r="AX28" s="516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1" t="s">
        <v>88</v>
      </c>
      <c r="AG29" s="452"/>
      <c r="AH29" s="453" t="s">
        <v>89</v>
      </c>
      <c r="AI29" s="452"/>
      <c r="AJ29" s="441" t="s">
        <v>90</v>
      </c>
      <c r="AK29" s="437"/>
      <c r="AL29" s="438"/>
      <c r="AM29" s="469" t="s">
        <v>91</v>
      </c>
      <c r="AN29" s="460"/>
      <c r="AO29" s="460" t="s">
        <v>92</v>
      </c>
      <c r="AP29" s="460"/>
      <c r="AQ29" s="460" t="s">
        <v>93</v>
      </c>
      <c r="AR29" s="460"/>
      <c r="AS29" s="460" t="s">
        <v>94</v>
      </c>
      <c r="AT29" s="460"/>
      <c r="AU29" s="460" t="s">
        <v>95</v>
      </c>
      <c r="AV29" s="460"/>
      <c r="AW29" s="517"/>
      <c r="AX29" s="51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3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7"/>
      <c r="AG30" s="438"/>
      <c r="AH30" s="454"/>
      <c r="AI30" s="438"/>
      <c r="AJ30" s="442"/>
      <c r="AK30" s="437"/>
      <c r="AL30" s="438"/>
      <c r="AM30" s="469"/>
      <c r="AN30" s="460"/>
      <c r="AO30" s="460"/>
      <c r="AP30" s="460"/>
      <c r="AQ30" s="460"/>
      <c r="AR30" s="460"/>
      <c r="AS30" s="460"/>
      <c r="AT30" s="460"/>
      <c r="AU30" s="460"/>
      <c r="AV30" s="460"/>
      <c r="AW30" s="517"/>
      <c r="AX30" s="517"/>
      <c r="AY30" s="474" t="s">
        <v>97</v>
      </c>
      <c r="AZ30" s="475"/>
      <c r="BA30" s="475"/>
      <c r="BB30" s="475"/>
      <c r="BC30" s="475"/>
      <c r="BD30" s="475"/>
      <c r="BE30" s="475"/>
      <c r="BF30" s="475"/>
      <c r="BG30" s="475"/>
      <c r="BH30" s="475"/>
      <c r="BI30" s="475"/>
      <c r="BJ30" s="476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7"/>
      <c r="AG31" s="438"/>
      <c r="AH31" s="454"/>
      <c r="AI31" s="438"/>
      <c r="AJ31" s="442"/>
      <c r="AK31" s="437"/>
      <c r="AL31" s="438"/>
      <c r="AM31" s="469"/>
      <c r="AN31" s="460"/>
      <c r="AO31" s="460"/>
      <c r="AP31" s="460"/>
      <c r="AQ31" s="460"/>
      <c r="AR31" s="460"/>
      <c r="AS31" s="460"/>
      <c r="AT31" s="460"/>
      <c r="AU31" s="460"/>
      <c r="AV31" s="460"/>
      <c r="AW31" s="517"/>
      <c r="AX31" s="51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7"/>
      <c r="AG32" s="438"/>
      <c r="AH32" s="454"/>
      <c r="AI32" s="438"/>
      <c r="AJ32" s="442"/>
      <c r="AK32" s="437"/>
      <c r="AL32" s="438"/>
      <c r="AM32" s="469"/>
      <c r="AN32" s="460"/>
      <c r="AO32" s="460"/>
      <c r="AP32" s="460"/>
      <c r="AQ32" s="460"/>
      <c r="AR32" s="460"/>
      <c r="AS32" s="460"/>
      <c r="AT32" s="460"/>
      <c r="AU32" s="460"/>
      <c r="AV32" s="460"/>
      <c r="AW32" s="517"/>
      <c r="AX32" s="51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9"/>
      <c r="AL33" s="440"/>
      <c r="AM33" s="470"/>
      <c r="AN33" s="461"/>
      <c r="AO33" s="461"/>
      <c r="AP33" s="461"/>
      <c r="AQ33" s="461"/>
      <c r="AR33" s="461"/>
      <c r="AS33" s="461"/>
      <c r="AT33" s="461"/>
      <c r="AU33" s="461"/>
      <c r="AV33" s="461"/>
      <c r="AW33" s="518"/>
      <c r="AX33" s="51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6"/>
      <c r="D36" s="430"/>
      <c r="E36" s="430"/>
      <c r="F36" s="445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1"/>
      <c r="AF36" s="447"/>
      <c r="AG36" s="444"/>
      <c r="AH36" s="443"/>
      <c r="AI36" s="444"/>
      <c r="AJ36" s="103"/>
      <c r="AK36" s="508">
        <f>SUM(AM36,AW36)</f>
        <v>0</v>
      </c>
      <c r="AL36" s="444"/>
      <c r="AM36" s="417">
        <f>SUM(AO36:AV36)</f>
        <v>0</v>
      </c>
      <c r="AN36" s="417"/>
      <c r="AO36" s="417"/>
      <c r="AP36" s="417"/>
      <c r="AQ36" s="417"/>
      <c r="AR36" s="417"/>
      <c r="AS36" s="417"/>
      <c r="AT36" s="417"/>
      <c r="AU36" s="417"/>
      <c r="AV36" s="417"/>
      <c r="AW36" s="447"/>
      <c r="AX36" s="52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0"/>
      <c r="D37" s="430"/>
      <c r="E37" s="430"/>
      <c r="F37" s="429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1"/>
      <c r="AF37" s="501"/>
      <c r="AG37" s="428"/>
      <c r="AH37" s="427"/>
      <c r="AI37" s="428"/>
      <c r="AJ37" s="86"/>
      <c r="AK37" s="425">
        <f>SUM(AM37,AW37)</f>
        <v>0</v>
      </c>
      <c r="AL37" s="426"/>
      <c r="AM37" s="414">
        <f>SUM(AO37:AV37)</f>
        <v>0</v>
      </c>
      <c r="AN37" s="414"/>
      <c r="AO37" s="414"/>
      <c r="AP37" s="414"/>
      <c r="AQ37" s="414"/>
      <c r="AR37" s="414"/>
      <c r="AS37" s="414"/>
      <c r="AT37" s="414"/>
      <c r="AU37" s="414"/>
      <c r="AV37" s="414"/>
      <c r="AW37" s="521"/>
      <c r="AX37" s="52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10">
        <f>SUM(AM38,AW38)</f>
        <v>0</v>
      </c>
      <c r="AL38" s="511"/>
      <c r="AM38" s="512">
        <f>SUM(AO38:AV38)</f>
        <v>0</v>
      </c>
      <c r="AN38" s="511"/>
      <c r="AO38" s="415"/>
      <c r="AP38" s="416"/>
      <c r="AQ38" s="415"/>
      <c r="AR38" s="416"/>
      <c r="AS38" s="415"/>
      <c r="AT38" s="416"/>
      <c r="AU38" s="415"/>
      <c r="AV38" s="416"/>
      <c r="AW38" s="415"/>
      <c r="AX38" s="51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2" t="s">
        <v>100</v>
      </c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3">
        <f>SUM(AM40,AW40)</f>
        <v>0</v>
      </c>
      <c r="AL40" s="514"/>
      <c r="AM40" s="502">
        <f>SUM(AO40:AV40)</f>
        <v>0</v>
      </c>
      <c r="AN40" s="509"/>
      <c r="AO40" s="502"/>
      <c r="AP40" s="509"/>
      <c r="AQ40" s="502"/>
      <c r="AR40" s="509"/>
      <c r="AS40" s="502"/>
      <c r="AT40" s="509"/>
      <c r="AU40" s="502"/>
      <c r="AV40" s="509"/>
      <c r="AW40" s="502"/>
      <c r="AX40" s="503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5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8">
        <f>SUM(AM41,AW41)</f>
        <v>0</v>
      </c>
      <c r="AL41" s="409"/>
      <c r="AM41" s="412">
        <f>SUM(AO41:AV41)</f>
        <v>0</v>
      </c>
      <c r="AN41" s="413"/>
      <c r="AO41" s="412"/>
      <c r="AP41" s="413"/>
      <c r="AQ41" s="412"/>
      <c r="AR41" s="413"/>
      <c r="AS41" s="412"/>
      <c r="AT41" s="413"/>
      <c r="AU41" s="412"/>
      <c r="AV41" s="413"/>
      <c r="AW41" s="412"/>
      <c r="AX41" s="499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7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10">
        <f>SUM(AY42:BJ42)</f>
        <v>0</v>
      </c>
      <c r="AL42" s="41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10">
        <f>SUM(AY43:BJ43)</f>
        <v>0</v>
      </c>
      <c r="AL43" s="41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10">
        <f>SUM(AY44:BJ44)</f>
        <v>0</v>
      </c>
      <c r="AL44" s="41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3" t="s">
        <v>107</v>
      </c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5"/>
      <c r="P45" s="140" t="s">
        <v>98</v>
      </c>
      <c r="Q45" s="141" t="s">
        <v>99</v>
      </c>
      <c r="R45" s="392" t="s">
        <v>108</v>
      </c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406"/>
      <c r="AE45" s="140" t="s">
        <v>98</v>
      </c>
      <c r="AF45" s="141" t="s">
        <v>99</v>
      </c>
      <c r="AG45" s="403" t="s">
        <v>112</v>
      </c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7"/>
      <c r="AW45" s="392" t="s">
        <v>113</v>
      </c>
      <c r="AX45" s="393"/>
      <c r="AY45" s="393"/>
      <c r="AZ45" s="393"/>
      <c r="BA45" s="393"/>
      <c r="BB45" s="393"/>
      <c r="BC45" s="393"/>
      <c r="BD45" s="393"/>
      <c r="BE45" s="393"/>
      <c r="BF45" s="393"/>
      <c r="BG45" s="393"/>
      <c r="BH45" s="393"/>
      <c r="BI45" s="393"/>
      <c r="BJ45" s="394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1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163"/>
      <c r="Q47" s="178"/>
      <c r="R47" s="399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163"/>
      <c r="AF47" s="178"/>
      <c r="AG47" s="401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2"/>
      <c r="AW47" s="399"/>
      <c r="AX47" s="400"/>
      <c r="AY47" s="400"/>
      <c r="AZ47" s="400"/>
      <c r="BA47" s="400"/>
      <c r="BB47" s="400"/>
      <c r="BC47" s="400"/>
      <c r="BD47" s="400"/>
      <c r="BE47" s="400"/>
      <c r="BF47" s="400"/>
      <c r="BG47" s="400"/>
      <c r="BH47" s="400"/>
      <c r="BI47" s="400"/>
      <c r="BJ47" s="402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5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148"/>
      <c r="Q48" s="149"/>
      <c r="R48" s="397" t="s">
        <v>22</v>
      </c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148"/>
      <c r="AF48" s="149"/>
      <c r="AG48" s="395"/>
      <c r="AH48" s="396"/>
      <c r="AI48" s="396"/>
      <c r="AJ48" s="396"/>
      <c r="AK48" s="396"/>
      <c r="AL48" s="396"/>
      <c r="AM48" s="396"/>
      <c r="AN48" s="396"/>
      <c r="AO48" s="396"/>
      <c r="AP48" s="396"/>
      <c r="AQ48" s="396"/>
      <c r="AR48" s="396"/>
      <c r="AS48" s="396"/>
      <c r="AT48" s="396"/>
      <c r="AU48" s="396"/>
      <c r="AV48" s="398"/>
      <c r="AW48" s="397"/>
      <c r="AX48" s="396"/>
      <c r="AY48" s="396"/>
      <c r="AZ48" s="396"/>
      <c r="BA48" s="396"/>
      <c r="BB48" s="396"/>
      <c r="BC48" s="396"/>
      <c r="BD48" s="396"/>
      <c r="BE48" s="396"/>
      <c r="BF48" s="396"/>
      <c r="BG48" s="396"/>
      <c r="BH48" s="396"/>
      <c r="BI48" s="396"/>
      <c r="BJ48" s="398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2" t="s">
        <v>312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AM1" s="492" t="s">
        <v>317</v>
      </c>
      <c r="AN1" s="492"/>
      <c r="AO1" s="492"/>
      <c r="AP1" s="492"/>
      <c r="AQ1" s="492"/>
      <c r="AR1" s="492"/>
      <c r="AS1" s="492"/>
      <c r="AT1" s="492"/>
      <c r="AU1" s="492"/>
      <c r="AV1" s="492"/>
      <c r="AW1" s="492"/>
      <c r="AX1" s="492"/>
      <c r="AY1" s="492"/>
      <c r="AZ1" s="492"/>
      <c r="BA1" s="492"/>
      <c r="BB1" s="492"/>
      <c r="BC1" s="492"/>
      <c r="BD1" s="492"/>
      <c r="BE1" s="492"/>
      <c r="BF1" s="492"/>
      <c r="BG1" s="492"/>
      <c r="BH1" s="492"/>
      <c r="BI1" s="492"/>
      <c r="BJ1" s="23"/>
    </row>
    <row r="2" spans="2:62" ht="14.25" customHeight="1">
      <c r="B2" s="464" t="s">
        <v>313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AM2" s="493" t="s">
        <v>320</v>
      </c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</row>
    <row r="3" spans="2:62" ht="29.25" customHeight="1">
      <c r="B3" s="390" t="s">
        <v>329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N3" s="463" t="s">
        <v>310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25"/>
      <c r="AK3" s="25"/>
      <c r="AL3" s="25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</row>
    <row r="4" spans="2:47" ht="15.75">
      <c r="B4" s="464" t="s">
        <v>314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26"/>
      <c r="AI4" s="25"/>
      <c r="AU4" s="25" t="s">
        <v>22</v>
      </c>
    </row>
    <row r="5" spans="2:63" ht="18.75" customHeight="1">
      <c r="B5" s="462" t="s">
        <v>315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107" t="s">
        <v>318</v>
      </c>
      <c r="AN5" s="455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 s="456"/>
      <c r="BK5" s="456"/>
    </row>
    <row r="6" spans="14:63" ht="18.75" customHeight="1"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107" t="s">
        <v>319</v>
      </c>
      <c r="AN6" s="455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  <c r="BK6" s="456"/>
    </row>
    <row r="7" spans="3:63" ht="18.75" customHeight="1">
      <c r="C7" s="25" t="s">
        <v>24</v>
      </c>
      <c r="D7" s="466" t="s">
        <v>22</v>
      </c>
      <c r="E7" s="467"/>
      <c r="F7" s="467"/>
      <c r="G7" s="25"/>
      <c r="H7" s="466"/>
      <c r="I7" s="466"/>
      <c r="J7" s="466"/>
      <c r="K7" s="466"/>
      <c r="L7" s="466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N7" s="455"/>
      <c r="AO7" s="456"/>
      <c r="AP7" s="456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6"/>
      <c r="BK7" s="456"/>
    </row>
    <row r="8" spans="5:63" ht="18.75" customHeight="1">
      <c r="E8" s="25"/>
      <c r="G8" s="25"/>
      <c r="H8" s="468" t="s">
        <v>316</v>
      </c>
      <c r="I8" s="468"/>
      <c r="J8" s="468"/>
      <c r="K8" s="468"/>
      <c r="L8" s="46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5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6"/>
    </row>
    <row r="9" spans="2:63" ht="18.75" customHeight="1">
      <c r="B9" s="25"/>
      <c r="C9" s="25"/>
      <c r="D9" s="25"/>
      <c r="E9" s="449"/>
      <c r="F9" s="449"/>
      <c r="G9" s="25"/>
      <c r="H9" s="449"/>
      <c r="I9" s="449"/>
      <c r="J9" s="449"/>
      <c r="K9" s="449"/>
      <c r="L9" s="449"/>
      <c r="AJ9" s="25"/>
      <c r="AK9" s="25"/>
      <c r="AL9" s="25"/>
      <c r="AN9" s="455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0" t="s">
        <v>311</v>
      </c>
      <c r="W11" s="450"/>
      <c r="X11" s="450"/>
      <c r="Y11" s="450"/>
      <c r="Z11" s="450"/>
      <c r="AA11" s="450"/>
      <c r="AB11" s="450"/>
      <c r="AC11" s="450"/>
      <c r="AD11" s="450"/>
      <c r="AL11" s="27" t="s">
        <v>22</v>
      </c>
      <c r="AM11" s="27"/>
      <c r="BC11" s="495" t="s">
        <v>321</v>
      </c>
      <c r="BD11" s="495"/>
      <c r="BE11" s="495"/>
      <c r="BF11" s="495"/>
      <c r="BG11" s="495"/>
      <c r="BH11" s="495"/>
      <c r="BI11" s="495"/>
      <c r="BJ11" s="49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2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6" t="s">
        <v>335</v>
      </c>
      <c r="BD13" s="487" t="s">
        <v>336</v>
      </c>
      <c r="BE13" s="487" t="s">
        <v>337</v>
      </c>
      <c r="BF13" s="487" t="s">
        <v>338</v>
      </c>
      <c r="BG13" s="487" t="s">
        <v>339</v>
      </c>
      <c r="BH13" s="485" t="s">
        <v>340</v>
      </c>
      <c r="BI13" s="480" t="s">
        <v>341</v>
      </c>
      <c r="BJ13" s="480" t="s">
        <v>342</v>
      </c>
    </row>
    <row r="14" spans="2:62" ht="12.75">
      <c r="B14" s="433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7"/>
      <c r="BD14" s="488"/>
      <c r="BE14" s="488"/>
      <c r="BF14" s="488"/>
      <c r="BG14" s="488"/>
      <c r="BH14" s="442"/>
      <c r="BI14" s="481"/>
      <c r="BJ14" s="481"/>
    </row>
    <row r="15" spans="2:62" ht="12.75">
      <c r="B15" s="43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7"/>
      <c r="BD15" s="488"/>
      <c r="BE15" s="488"/>
      <c r="BF15" s="488"/>
      <c r="BG15" s="488"/>
      <c r="BH15" s="442"/>
      <c r="BI15" s="481"/>
      <c r="BJ15" s="481"/>
    </row>
    <row r="16" spans="2:62" ht="13.5" thickBot="1">
      <c r="B16" s="434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8"/>
      <c r="BD16" s="489"/>
      <c r="BE16" s="489"/>
      <c r="BF16" s="489"/>
      <c r="BG16" s="489"/>
      <c r="BH16" s="486"/>
      <c r="BI16" s="481"/>
      <c r="BJ16" s="48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1" t="s">
        <v>341</v>
      </c>
      <c r="AZ23" s="472"/>
      <c r="BA23" s="472"/>
      <c r="BB23" s="47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57" t="s">
        <v>111</v>
      </c>
      <c r="J25" s="458"/>
      <c r="L25" s="418" t="s">
        <v>344</v>
      </c>
      <c r="M25" s="418"/>
      <c r="N25" s="418"/>
      <c r="O25" s="418"/>
      <c r="Q25" s="163" t="s">
        <v>60</v>
      </c>
      <c r="R25" s="60"/>
      <c r="S25" s="418" t="s">
        <v>336</v>
      </c>
      <c r="T25" s="418"/>
      <c r="U25" s="418"/>
      <c r="V25" s="59"/>
      <c r="W25" s="49" t="s">
        <v>61</v>
      </c>
      <c r="Y25" s="418" t="s">
        <v>337</v>
      </c>
      <c r="Z25" s="418"/>
      <c r="AA25" s="418"/>
      <c r="AB25" s="59"/>
      <c r="AC25" s="49" t="s">
        <v>49</v>
      </c>
      <c r="AE25" s="418" t="s">
        <v>338</v>
      </c>
      <c r="AF25" s="418"/>
      <c r="AG25" s="41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2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9" t="s">
        <v>349</v>
      </c>
      <c r="AG27" s="420"/>
      <c r="AH27" s="420"/>
      <c r="AI27" s="420"/>
      <c r="AJ27" s="421"/>
      <c r="AK27" s="523" t="s">
        <v>352</v>
      </c>
      <c r="AL27" s="472"/>
      <c r="AM27" s="472"/>
      <c r="AN27" s="472"/>
      <c r="AO27" s="472"/>
      <c r="AP27" s="472"/>
      <c r="AQ27" s="472"/>
      <c r="AR27" s="472"/>
      <c r="AS27" s="524"/>
      <c r="AT27" s="524"/>
      <c r="AU27" s="524"/>
      <c r="AV27" s="524"/>
      <c r="AW27" s="524"/>
      <c r="AX27" s="525"/>
      <c r="AY27" s="477" t="s">
        <v>361</v>
      </c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47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2"/>
      <c r="AG28" s="423"/>
      <c r="AH28" s="423"/>
      <c r="AI28" s="423"/>
      <c r="AJ28" s="424"/>
      <c r="AK28" s="435" t="s">
        <v>353</v>
      </c>
      <c r="AL28" s="436"/>
      <c r="AM28" s="526" t="s">
        <v>354</v>
      </c>
      <c r="AN28" s="527"/>
      <c r="AO28" s="527"/>
      <c r="AP28" s="527"/>
      <c r="AQ28" s="527"/>
      <c r="AR28" s="527"/>
      <c r="AS28" s="528"/>
      <c r="AT28" s="528"/>
      <c r="AU28" s="528"/>
      <c r="AV28" s="529"/>
      <c r="AW28" s="516" t="s">
        <v>360</v>
      </c>
      <c r="AX28" s="516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1" t="s">
        <v>348</v>
      </c>
      <c r="AG29" s="452"/>
      <c r="AH29" s="453" t="s">
        <v>350</v>
      </c>
      <c r="AI29" s="452"/>
      <c r="AJ29" s="441" t="s">
        <v>351</v>
      </c>
      <c r="AK29" s="437"/>
      <c r="AL29" s="438"/>
      <c r="AM29" s="469" t="s">
        <v>355</v>
      </c>
      <c r="AN29" s="460"/>
      <c r="AO29" s="460" t="s">
        <v>356</v>
      </c>
      <c r="AP29" s="460"/>
      <c r="AQ29" s="460" t="s">
        <v>357</v>
      </c>
      <c r="AR29" s="460"/>
      <c r="AS29" s="460" t="s">
        <v>358</v>
      </c>
      <c r="AT29" s="460"/>
      <c r="AU29" s="460" t="s">
        <v>359</v>
      </c>
      <c r="AV29" s="460"/>
      <c r="AW29" s="517"/>
      <c r="AX29" s="51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3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7"/>
      <c r="AG30" s="438"/>
      <c r="AH30" s="454"/>
      <c r="AI30" s="438"/>
      <c r="AJ30" s="442"/>
      <c r="AK30" s="437"/>
      <c r="AL30" s="438"/>
      <c r="AM30" s="469"/>
      <c r="AN30" s="460"/>
      <c r="AO30" s="460"/>
      <c r="AP30" s="460"/>
      <c r="AQ30" s="460"/>
      <c r="AR30" s="460"/>
      <c r="AS30" s="460"/>
      <c r="AT30" s="460"/>
      <c r="AU30" s="460"/>
      <c r="AV30" s="460"/>
      <c r="AW30" s="517"/>
      <c r="AX30" s="517"/>
      <c r="AY30" s="474" t="s">
        <v>368</v>
      </c>
      <c r="AZ30" s="475"/>
      <c r="BA30" s="475"/>
      <c r="BB30" s="475"/>
      <c r="BC30" s="475"/>
      <c r="BD30" s="475"/>
      <c r="BE30" s="475"/>
      <c r="BF30" s="475"/>
      <c r="BG30" s="475"/>
      <c r="BH30" s="475"/>
      <c r="BI30" s="475"/>
      <c r="BJ30" s="476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7"/>
      <c r="AG31" s="438"/>
      <c r="AH31" s="454"/>
      <c r="AI31" s="438"/>
      <c r="AJ31" s="442"/>
      <c r="AK31" s="437"/>
      <c r="AL31" s="438"/>
      <c r="AM31" s="469"/>
      <c r="AN31" s="460"/>
      <c r="AO31" s="460"/>
      <c r="AP31" s="460"/>
      <c r="AQ31" s="460"/>
      <c r="AR31" s="460"/>
      <c r="AS31" s="460"/>
      <c r="AT31" s="460"/>
      <c r="AU31" s="460"/>
      <c r="AV31" s="460"/>
      <c r="AW31" s="517"/>
      <c r="AX31" s="51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7"/>
      <c r="AG32" s="438"/>
      <c r="AH32" s="454"/>
      <c r="AI32" s="438"/>
      <c r="AJ32" s="442"/>
      <c r="AK32" s="437"/>
      <c r="AL32" s="438"/>
      <c r="AM32" s="469"/>
      <c r="AN32" s="460"/>
      <c r="AO32" s="460"/>
      <c r="AP32" s="460"/>
      <c r="AQ32" s="460"/>
      <c r="AR32" s="460"/>
      <c r="AS32" s="460"/>
      <c r="AT32" s="460"/>
      <c r="AU32" s="460"/>
      <c r="AV32" s="460"/>
      <c r="AW32" s="517"/>
      <c r="AX32" s="51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9"/>
      <c r="AL33" s="440"/>
      <c r="AM33" s="470"/>
      <c r="AN33" s="461"/>
      <c r="AO33" s="461"/>
      <c r="AP33" s="461"/>
      <c r="AQ33" s="461"/>
      <c r="AR33" s="461"/>
      <c r="AS33" s="461"/>
      <c r="AT33" s="461"/>
      <c r="AU33" s="461"/>
      <c r="AV33" s="461"/>
      <c r="AW33" s="518"/>
      <c r="AX33" s="51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6"/>
      <c r="D36" s="430"/>
      <c r="E36" s="430"/>
      <c r="F36" s="445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1"/>
      <c r="AF36" s="447"/>
      <c r="AG36" s="444"/>
      <c r="AH36" s="443"/>
      <c r="AI36" s="444"/>
      <c r="AJ36" s="103"/>
      <c r="AK36" s="508">
        <f>SUM(AM36,AW36)</f>
        <v>0</v>
      </c>
      <c r="AL36" s="444"/>
      <c r="AM36" s="417">
        <f>SUM(AO36:AV36)</f>
        <v>0</v>
      </c>
      <c r="AN36" s="417"/>
      <c r="AO36" s="417"/>
      <c r="AP36" s="417"/>
      <c r="AQ36" s="417"/>
      <c r="AR36" s="417"/>
      <c r="AS36" s="417"/>
      <c r="AT36" s="417"/>
      <c r="AU36" s="417"/>
      <c r="AV36" s="417"/>
      <c r="AW36" s="447"/>
      <c r="AX36" s="52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0"/>
      <c r="D37" s="430"/>
      <c r="E37" s="430"/>
      <c r="F37" s="429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1"/>
      <c r="AF37" s="501"/>
      <c r="AG37" s="428"/>
      <c r="AH37" s="427"/>
      <c r="AI37" s="428"/>
      <c r="AJ37" s="86"/>
      <c r="AK37" s="425">
        <f>SUM(AM37,AW37)</f>
        <v>0</v>
      </c>
      <c r="AL37" s="530"/>
      <c r="AM37" s="414">
        <f>SUM(AO37:AV37)</f>
        <v>0</v>
      </c>
      <c r="AN37" s="414"/>
      <c r="AO37" s="414"/>
      <c r="AP37" s="414"/>
      <c r="AQ37" s="414"/>
      <c r="AR37" s="414"/>
      <c r="AS37" s="414"/>
      <c r="AT37" s="414"/>
      <c r="AU37" s="414"/>
      <c r="AV37" s="414"/>
      <c r="AW37" s="521"/>
      <c r="AX37" s="52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10">
        <f>SUM(AM38,AW38)</f>
        <v>0</v>
      </c>
      <c r="AL38" s="511"/>
      <c r="AM38" s="512">
        <f>SUM(AO38:AV38)</f>
        <v>0</v>
      </c>
      <c r="AN38" s="511"/>
      <c r="AO38" s="415"/>
      <c r="AP38" s="416"/>
      <c r="AQ38" s="415"/>
      <c r="AR38" s="416"/>
      <c r="AS38" s="415"/>
      <c r="AT38" s="416"/>
      <c r="AU38" s="415"/>
      <c r="AV38" s="416"/>
      <c r="AW38" s="415"/>
      <c r="AX38" s="51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2" t="s">
        <v>369</v>
      </c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3">
        <f>SUM(AM40,AW40)</f>
        <v>0</v>
      </c>
      <c r="AL40" s="514"/>
      <c r="AM40" s="502">
        <f>SUM(AO40:AV40)</f>
        <v>0</v>
      </c>
      <c r="AN40" s="509"/>
      <c r="AO40" s="502"/>
      <c r="AP40" s="509"/>
      <c r="AQ40" s="502"/>
      <c r="AR40" s="509"/>
      <c r="AS40" s="502"/>
      <c r="AT40" s="509"/>
      <c r="AU40" s="502"/>
      <c r="AV40" s="509"/>
      <c r="AW40" s="502"/>
      <c r="AX40" s="503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5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8">
        <f>SUM(AM41,AW41)</f>
        <v>0</v>
      </c>
      <c r="AL41" s="409"/>
      <c r="AM41" s="412">
        <f>SUM(AO41:AV41)</f>
        <v>0</v>
      </c>
      <c r="AN41" s="413"/>
      <c r="AO41" s="412"/>
      <c r="AP41" s="413"/>
      <c r="AQ41" s="412"/>
      <c r="AR41" s="413"/>
      <c r="AS41" s="412"/>
      <c r="AT41" s="413"/>
      <c r="AU41" s="412"/>
      <c r="AV41" s="413"/>
      <c r="AW41" s="412"/>
      <c r="AX41" s="499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7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10">
        <f>SUM(AY42:BJ42)</f>
        <v>0</v>
      </c>
      <c r="AL42" s="41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10">
        <f>SUM(AY43:BJ43)</f>
        <v>0</v>
      </c>
      <c r="AL43" s="41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10">
        <f>SUM(AY44:BJ44)</f>
        <v>0</v>
      </c>
      <c r="AL44" s="41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3" t="s">
        <v>375</v>
      </c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5"/>
      <c r="P45" s="140" t="s">
        <v>376</v>
      </c>
      <c r="Q45" s="141" t="s">
        <v>377</v>
      </c>
      <c r="R45" s="392" t="s">
        <v>378</v>
      </c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406"/>
      <c r="AE45" s="140" t="s">
        <v>98</v>
      </c>
      <c r="AF45" s="141" t="s">
        <v>99</v>
      </c>
      <c r="AG45" s="403" t="s">
        <v>379</v>
      </c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7"/>
      <c r="AW45" s="392" t="s">
        <v>380</v>
      </c>
      <c r="AX45" s="393"/>
      <c r="AY45" s="393"/>
      <c r="AZ45" s="393"/>
      <c r="BA45" s="393"/>
      <c r="BB45" s="393"/>
      <c r="BC45" s="393"/>
      <c r="BD45" s="393"/>
      <c r="BE45" s="393"/>
      <c r="BF45" s="393"/>
      <c r="BG45" s="393"/>
      <c r="BH45" s="393"/>
      <c r="BI45" s="393"/>
      <c r="BJ45" s="394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1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163"/>
      <c r="Q47" s="178"/>
      <c r="R47" s="399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163"/>
      <c r="AF47" s="178"/>
      <c r="AG47" s="401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2"/>
      <c r="AW47" s="399"/>
      <c r="AX47" s="400"/>
      <c r="AY47" s="400"/>
      <c r="AZ47" s="400"/>
      <c r="BA47" s="400"/>
      <c r="BB47" s="400"/>
      <c r="BC47" s="400"/>
      <c r="BD47" s="400"/>
      <c r="BE47" s="400"/>
      <c r="BF47" s="400"/>
      <c r="BG47" s="400"/>
      <c r="BH47" s="400"/>
      <c r="BI47" s="400"/>
      <c r="BJ47" s="402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5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148"/>
      <c r="Q48" s="149"/>
      <c r="R48" s="397" t="s">
        <v>22</v>
      </c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148"/>
      <c r="AF48" s="149"/>
      <c r="AG48" s="395"/>
      <c r="AH48" s="396"/>
      <c r="AI48" s="396"/>
      <c r="AJ48" s="396"/>
      <c r="AK48" s="396"/>
      <c r="AL48" s="396"/>
      <c r="AM48" s="396"/>
      <c r="AN48" s="396"/>
      <c r="AO48" s="396"/>
      <c r="AP48" s="396"/>
      <c r="AQ48" s="396"/>
      <c r="AR48" s="396"/>
      <c r="AS48" s="396"/>
      <c r="AT48" s="396"/>
      <c r="AU48" s="396"/>
      <c r="AV48" s="398"/>
      <c r="AW48" s="397"/>
      <c r="AX48" s="396"/>
      <c r="AY48" s="396"/>
      <c r="AZ48" s="396"/>
      <c r="BA48" s="396"/>
      <c r="BB48" s="396"/>
      <c r="BC48" s="396"/>
      <c r="BD48" s="396"/>
      <c r="BE48" s="396"/>
      <c r="BF48" s="396"/>
      <c r="BG48" s="396"/>
      <c r="BH48" s="396"/>
      <c r="BI48" s="396"/>
      <c r="BJ48" s="398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Q36:AR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M1:BI1"/>
    <mergeCell ref="AM2:BJ3"/>
    <mergeCell ref="BC11:BJ11"/>
    <mergeCell ref="BF13:BF16"/>
    <mergeCell ref="BD13:BD16"/>
    <mergeCell ref="BC13:BC16"/>
    <mergeCell ref="BI13:BI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65"/>
  <sheetViews>
    <sheetView showGridLines="0" showZeros="0" tabSelected="1" zoomScaleSheetLayoutView="75" zoomScalePageLayoutView="0" workbookViewId="0" topLeftCell="B47">
      <selection activeCell="AQ62" sqref="AQ62:AR62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2" t="s">
        <v>17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AM1" s="492" t="s">
        <v>393</v>
      </c>
      <c r="AN1" s="492"/>
      <c r="AO1" s="492"/>
      <c r="AP1" s="492"/>
      <c r="AQ1" s="492"/>
      <c r="AR1" s="492"/>
      <c r="AS1" s="492"/>
      <c r="AT1" s="492"/>
      <c r="AU1" s="492"/>
      <c r="AV1" s="492"/>
      <c r="AW1" s="492"/>
      <c r="AX1" s="492"/>
      <c r="AY1" s="492"/>
      <c r="AZ1" s="492"/>
      <c r="BA1" s="492"/>
      <c r="BB1" s="492"/>
      <c r="BC1" s="492"/>
      <c r="BD1" s="492"/>
      <c r="BE1" s="492"/>
      <c r="BF1" s="492"/>
      <c r="BG1" s="492"/>
      <c r="BH1" s="492"/>
      <c r="BI1" s="492"/>
      <c r="BJ1" s="23"/>
    </row>
    <row r="2" spans="2:62" ht="14.25" customHeight="1">
      <c r="B2" s="464" t="s">
        <v>18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AM2" s="493" t="s">
        <v>396</v>
      </c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</row>
    <row r="3" spans="2:62" ht="29.25" customHeight="1">
      <c r="B3" s="390" t="s">
        <v>392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1"/>
      <c r="N3" s="463" t="s">
        <v>20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335"/>
      <c r="AJ3" s="25"/>
      <c r="AK3" s="25"/>
      <c r="AL3" s="25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</row>
    <row r="4" spans="2:47" ht="15.75">
      <c r="B4" s="464" t="s">
        <v>395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26"/>
      <c r="N4" s="556" t="s">
        <v>515</v>
      </c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456"/>
      <c r="AJ4" s="456"/>
      <c r="AK4" s="456"/>
      <c r="AL4" s="456"/>
      <c r="AU4" s="25" t="s">
        <v>22</v>
      </c>
    </row>
    <row r="5" spans="2:62" ht="18.75" customHeight="1">
      <c r="B5" s="462" t="s">
        <v>394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N5" s="448" t="s">
        <v>398</v>
      </c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107" t="s">
        <v>135</v>
      </c>
      <c r="AN5" s="455" t="s">
        <v>513</v>
      </c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 s="456"/>
    </row>
    <row r="6" spans="14:62" ht="18.75" customHeight="1">
      <c r="N6" s="465" t="s">
        <v>535</v>
      </c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107" t="s">
        <v>136</v>
      </c>
      <c r="AN6" s="455" t="s">
        <v>397</v>
      </c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</row>
    <row r="7" spans="3:62" ht="18.75" customHeight="1">
      <c r="C7" s="25" t="s">
        <v>24</v>
      </c>
      <c r="D7" s="466"/>
      <c r="E7" s="467"/>
      <c r="F7" s="467"/>
      <c r="G7" s="25"/>
      <c r="H7" s="466"/>
      <c r="I7" s="466"/>
      <c r="J7" s="466"/>
      <c r="K7" s="466"/>
      <c r="L7" s="466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N7" s="455"/>
      <c r="AO7" s="456"/>
      <c r="AP7" s="456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6"/>
    </row>
    <row r="8" spans="5:62" ht="18.75" customHeight="1">
      <c r="E8" s="25"/>
      <c r="G8" s="25"/>
      <c r="H8" s="468" t="s">
        <v>110</v>
      </c>
      <c r="I8" s="468"/>
      <c r="J8" s="468"/>
      <c r="K8" s="468"/>
      <c r="L8" s="468"/>
      <c r="N8" s="25" t="s">
        <v>22</v>
      </c>
      <c r="O8" s="25"/>
      <c r="P8" s="362" t="s">
        <v>536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5" t="s">
        <v>514</v>
      </c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</row>
    <row r="9" spans="2:62" ht="18.75" customHeight="1">
      <c r="B9" s="25"/>
      <c r="C9" s="25"/>
      <c r="D9" s="25"/>
      <c r="E9" s="449"/>
      <c r="F9" s="449"/>
      <c r="G9" s="25"/>
      <c r="H9" s="449"/>
      <c r="I9" s="449"/>
      <c r="J9" s="449"/>
      <c r="K9" s="449"/>
      <c r="L9" s="449"/>
      <c r="AJ9" s="25"/>
      <c r="AK9" s="25"/>
      <c r="AL9" s="25"/>
      <c r="AN9" s="455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0" t="s">
        <v>25</v>
      </c>
      <c r="W11" s="450"/>
      <c r="X11" s="450"/>
      <c r="Y11" s="450"/>
      <c r="Z11" s="450"/>
      <c r="AA11" s="450"/>
      <c r="AB11" s="450"/>
      <c r="AC11" s="450"/>
      <c r="AD11" s="450"/>
      <c r="AL11" s="27" t="s">
        <v>22</v>
      </c>
      <c r="AM11" s="27"/>
      <c r="BC11" s="495" t="s">
        <v>26</v>
      </c>
      <c r="BD11" s="495"/>
      <c r="BE11" s="495"/>
      <c r="BF11" s="495"/>
      <c r="BG11" s="495"/>
      <c r="BH11" s="495"/>
      <c r="BI11" s="495"/>
      <c r="BJ11" s="49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2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6" t="s">
        <v>40</v>
      </c>
      <c r="BD13" s="487" t="s">
        <v>41</v>
      </c>
      <c r="BE13" s="487" t="s">
        <v>42</v>
      </c>
      <c r="BF13" s="487" t="s">
        <v>43</v>
      </c>
      <c r="BG13" s="487" t="s">
        <v>44</v>
      </c>
      <c r="BH13" s="485" t="s">
        <v>45</v>
      </c>
      <c r="BI13" s="480" t="s">
        <v>46</v>
      </c>
      <c r="BJ13" s="480" t="s">
        <v>47</v>
      </c>
    </row>
    <row r="14" spans="2:62" ht="12.75">
      <c r="B14" s="433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7"/>
      <c r="BD14" s="488"/>
      <c r="BE14" s="488"/>
      <c r="BF14" s="488"/>
      <c r="BG14" s="488"/>
      <c r="BH14" s="442"/>
      <c r="BI14" s="481"/>
      <c r="BJ14" s="481"/>
    </row>
    <row r="15" spans="2:62" ht="12.75">
      <c r="B15" s="43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7"/>
      <c r="BD15" s="488"/>
      <c r="BE15" s="488"/>
      <c r="BF15" s="488"/>
      <c r="BG15" s="488"/>
      <c r="BH15" s="442"/>
      <c r="BI15" s="481"/>
      <c r="BJ15" s="481"/>
    </row>
    <row r="16" spans="2:62" ht="13.5" thickBot="1">
      <c r="B16" s="434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8"/>
      <c r="BD16" s="489"/>
      <c r="BE16" s="489"/>
      <c r="BF16" s="489"/>
      <c r="BG16" s="489"/>
      <c r="BH16" s="486"/>
      <c r="BI16" s="481"/>
      <c r="BJ16" s="482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399</v>
      </c>
      <c r="Y17" s="162" t="s">
        <v>399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111</v>
      </c>
      <c r="AQ17" s="162" t="s">
        <v>60</v>
      </c>
      <c r="AR17" s="162" t="s">
        <v>60</v>
      </c>
      <c r="AS17" s="162" t="s">
        <v>60</v>
      </c>
      <c r="AT17" s="162" t="s">
        <v>60</v>
      </c>
      <c r="AU17" s="162" t="s">
        <v>399</v>
      </c>
      <c r="AV17" s="162" t="s">
        <v>399</v>
      </c>
      <c r="AW17" s="162" t="s">
        <v>399</v>
      </c>
      <c r="AX17" s="162" t="s">
        <v>399</v>
      </c>
      <c r="AY17" s="162" t="s">
        <v>399</v>
      </c>
      <c r="AZ17" s="162" t="s">
        <v>399</v>
      </c>
      <c r="BA17" s="163" t="s">
        <v>399</v>
      </c>
      <c r="BB17" s="164" t="s">
        <v>399</v>
      </c>
      <c r="BC17" s="167">
        <v>35</v>
      </c>
      <c r="BD17" s="32">
        <v>7</v>
      </c>
      <c r="BE17" s="32">
        <v>0</v>
      </c>
      <c r="BF17" s="32">
        <v>0</v>
      </c>
      <c r="BG17" s="32">
        <v>0</v>
      </c>
      <c r="BH17" s="169">
        <v>10</v>
      </c>
      <c r="BI17" s="46">
        <f>SUM(BC17:BH17)</f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399</v>
      </c>
      <c r="Y18" s="163" t="s">
        <v>399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111</v>
      </c>
      <c r="AK18" s="163" t="s">
        <v>111</v>
      </c>
      <c r="AL18" s="163" t="s">
        <v>111</v>
      </c>
      <c r="AM18" s="163" t="s">
        <v>111</v>
      </c>
      <c r="AN18" s="163" t="s">
        <v>111</v>
      </c>
      <c r="AO18" s="163" t="s">
        <v>111</v>
      </c>
      <c r="AP18" s="163" t="s">
        <v>111</v>
      </c>
      <c r="AQ18" s="163" t="s">
        <v>60</v>
      </c>
      <c r="AR18" s="163" t="s">
        <v>60</v>
      </c>
      <c r="AS18" s="163" t="s">
        <v>60</v>
      </c>
      <c r="AT18" s="49" t="s">
        <v>60</v>
      </c>
      <c r="AU18" s="49" t="s">
        <v>399</v>
      </c>
      <c r="AV18" s="49" t="s">
        <v>399</v>
      </c>
      <c r="AW18" s="49" t="s">
        <v>399</v>
      </c>
      <c r="AX18" s="49" t="s">
        <v>399</v>
      </c>
      <c r="AY18" s="49" t="s">
        <v>399</v>
      </c>
      <c r="AZ18" s="49" t="s">
        <v>399</v>
      </c>
      <c r="BA18" s="163" t="s">
        <v>399</v>
      </c>
      <c r="BB18" s="164" t="s">
        <v>399</v>
      </c>
      <c r="BC18" s="90">
        <v>35</v>
      </c>
      <c r="BD18" s="36">
        <v>7</v>
      </c>
      <c r="BE18" s="36">
        <v>0</v>
      </c>
      <c r="BF18" s="36">
        <v>0</v>
      </c>
      <c r="BG18" s="36">
        <v>0</v>
      </c>
      <c r="BH18" s="88">
        <v>10</v>
      </c>
      <c r="BI18" s="50">
        <f>SUM(BC18:BH18)</f>
        <v>52</v>
      </c>
      <c r="BJ18" s="51" t="s">
        <v>52</v>
      </c>
    </row>
    <row r="19" spans="2:62" ht="12.75">
      <c r="B19" s="48" t="s">
        <v>53</v>
      </c>
      <c r="C19" s="165" t="s">
        <v>111</v>
      </c>
      <c r="D19" s="163" t="s">
        <v>111</v>
      </c>
      <c r="E19" s="163" t="s">
        <v>111</v>
      </c>
      <c r="F19" s="163" t="s">
        <v>111</v>
      </c>
      <c r="G19" s="166" t="s">
        <v>111</v>
      </c>
      <c r="H19" s="163" t="s">
        <v>111</v>
      </c>
      <c r="I19" s="163" t="s">
        <v>111</v>
      </c>
      <c r="J19" s="163" t="s">
        <v>111</v>
      </c>
      <c r="K19" s="163" t="s">
        <v>111</v>
      </c>
      <c r="L19" s="163" t="s">
        <v>111</v>
      </c>
      <c r="M19" s="163" t="s">
        <v>111</v>
      </c>
      <c r="N19" s="163" t="s">
        <v>111</v>
      </c>
      <c r="O19" s="163" t="s">
        <v>111</v>
      </c>
      <c r="P19" s="163" t="s">
        <v>111</v>
      </c>
      <c r="Q19" s="163" t="s">
        <v>111</v>
      </c>
      <c r="R19" s="163" t="s">
        <v>111</v>
      </c>
      <c r="S19" s="163" t="s">
        <v>111</v>
      </c>
      <c r="T19" s="163" t="s">
        <v>111</v>
      </c>
      <c r="U19" s="163" t="s">
        <v>60</v>
      </c>
      <c r="V19" s="163" t="s">
        <v>60</v>
      </c>
      <c r="W19" s="163" t="s">
        <v>60</v>
      </c>
      <c r="X19" s="163" t="s">
        <v>399</v>
      </c>
      <c r="Y19" s="163" t="s">
        <v>399</v>
      </c>
      <c r="Z19" s="163" t="s">
        <v>111</v>
      </c>
      <c r="AA19" s="163" t="s">
        <v>111</v>
      </c>
      <c r="AB19" s="163" t="s">
        <v>111</v>
      </c>
      <c r="AC19" s="163" t="s">
        <v>111</v>
      </c>
      <c r="AD19" s="163" t="s">
        <v>111</v>
      </c>
      <c r="AE19" s="163" t="s">
        <v>111</v>
      </c>
      <c r="AF19" s="163" t="s">
        <v>111</v>
      </c>
      <c r="AG19" s="163" t="s">
        <v>111</v>
      </c>
      <c r="AH19" s="163" t="s">
        <v>111</v>
      </c>
      <c r="AI19" s="163" t="s">
        <v>111</v>
      </c>
      <c r="AJ19" s="163" t="s">
        <v>111</v>
      </c>
      <c r="AK19" s="163" t="s">
        <v>111</v>
      </c>
      <c r="AL19" s="163" t="s">
        <v>111</v>
      </c>
      <c r="AM19" s="163" t="s">
        <v>111</v>
      </c>
      <c r="AN19" s="163" t="s">
        <v>111</v>
      </c>
      <c r="AO19" s="163" t="s">
        <v>111</v>
      </c>
      <c r="AP19" s="163" t="s">
        <v>111</v>
      </c>
      <c r="AQ19" s="163" t="s">
        <v>60</v>
      </c>
      <c r="AR19" s="163" t="s">
        <v>60</v>
      </c>
      <c r="AS19" s="49" t="s">
        <v>60</v>
      </c>
      <c r="AT19" s="49" t="s">
        <v>60</v>
      </c>
      <c r="AU19" s="163" t="s">
        <v>399</v>
      </c>
      <c r="AV19" s="163" t="s">
        <v>399</v>
      </c>
      <c r="AW19" s="49" t="s">
        <v>399</v>
      </c>
      <c r="AX19" s="49" t="s">
        <v>399</v>
      </c>
      <c r="AY19" s="49" t="s">
        <v>399</v>
      </c>
      <c r="AZ19" s="49" t="s">
        <v>399</v>
      </c>
      <c r="BA19" s="49" t="s">
        <v>399</v>
      </c>
      <c r="BB19" s="49" t="s">
        <v>399</v>
      </c>
      <c r="BC19" s="90">
        <v>35</v>
      </c>
      <c r="BD19" s="36">
        <v>7</v>
      </c>
      <c r="BE19" s="36">
        <v>0</v>
      </c>
      <c r="BF19" s="36">
        <v>0</v>
      </c>
      <c r="BG19" s="36">
        <v>0</v>
      </c>
      <c r="BH19" s="88">
        <v>10</v>
      </c>
      <c r="BI19" s="50">
        <f>SUM(BC19:BH19)</f>
        <v>52</v>
      </c>
      <c r="BJ19" s="51" t="s">
        <v>53</v>
      </c>
    </row>
    <row r="20" spans="2:62" ht="12.75">
      <c r="B20" s="48" t="s">
        <v>54</v>
      </c>
      <c r="C20" s="165" t="s">
        <v>111</v>
      </c>
      <c r="D20" s="163" t="s">
        <v>111</v>
      </c>
      <c r="E20" s="163" t="s">
        <v>111</v>
      </c>
      <c r="F20" s="163" t="s">
        <v>111</v>
      </c>
      <c r="G20" s="166" t="s">
        <v>111</v>
      </c>
      <c r="H20" s="163" t="s">
        <v>111</v>
      </c>
      <c r="I20" s="163" t="s">
        <v>111</v>
      </c>
      <c r="J20" s="163" t="s">
        <v>111</v>
      </c>
      <c r="K20" s="163" t="s">
        <v>111</v>
      </c>
      <c r="L20" s="163" t="s">
        <v>111</v>
      </c>
      <c r="M20" s="163" t="s">
        <v>111</v>
      </c>
      <c r="N20" s="163" t="s">
        <v>111</v>
      </c>
      <c r="O20" s="163" t="s">
        <v>111</v>
      </c>
      <c r="P20" s="163" t="s">
        <v>111</v>
      </c>
      <c r="Q20" s="163" t="s">
        <v>111</v>
      </c>
      <c r="R20" s="163" t="s">
        <v>111</v>
      </c>
      <c r="S20" s="163" t="s">
        <v>111</v>
      </c>
      <c r="T20" s="163" t="s">
        <v>111</v>
      </c>
      <c r="U20" s="163" t="s">
        <v>60</v>
      </c>
      <c r="V20" s="163" t="s">
        <v>60</v>
      </c>
      <c r="W20" s="163" t="s">
        <v>60</v>
      </c>
      <c r="X20" s="163" t="s">
        <v>399</v>
      </c>
      <c r="Y20" s="163" t="s">
        <v>399</v>
      </c>
      <c r="Z20" s="163" t="s">
        <v>111</v>
      </c>
      <c r="AA20" s="163" t="s">
        <v>111</v>
      </c>
      <c r="AB20" s="163" t="s">
        <v>111</v>
      </c>
      <c r="AC20" s="163" t="s">
        <v>111</v>
      </c>
      <c r="AD20" s="163" t="s">
        <v>111</v>
      </c>
      <c r="AE20" s="163" t="s">
        <v>111</v>
      </c>
      <c r="AF20" s="163" t="s">
        <v>111</v>
      </c>
      <c r="AG20" s="163" t="s">
        <v>111</v>
      </c>
      <c r="AH20" s="163" t="s">
        <v>111</v>
      </c>
      <c r="AI20" s="163" t="s">
        <v>111</v>
      </c>
      <c r="AJ20" s="163" t="s">
        <v>111</v>
      </c>
      <c r="AK20" s="163" t="s">
        <v>111</v>
      </c>
      <c r="AL20" s="163" t="s">
        <v>111</v>
      </c>
      <c r="AM20" s="163" t="s">
        <v>111</v>
      </c>
      <c r="AN20" s="163" t="s">
        <v>111</v>
      </c>
      <c r="AO20" s="163" t="s">
        <v>111</v>
      </c>
      <c r="AP20" s="163" t="s">
        <v>111</v>
      </c>
      <c r="AQ20" s="163" t="s">
        <v>60</v>
      </c>
      <c r="AR20" s="163" t="s">
        <v>60</v>
      </c>
      <c r="AS20" s="163" t="s">
        <v>60</v>
      </c>
      <c r="AT20" s="163" t="s">
        <v>60</v>
      </c>
      <c r="AU20" s="163" t="s">
        <v>399</v>
      </c>
      <c r="AV20" s="163" t="s">
        <v>399</v>
      </c>
      <c r="AW20" s="49" t="s">
        <v>399</v>
      </c>
      <c r="AX20" s="49" t="s">
        <v>399</v>
      </c>
      <c r="AY20" s="49" t="s">
        <v>399</v>
      </c>
      <c r="AZ20" s="49" t="s">
        <v>399</v>
      </c>
      <c r="BA20" s="49" t="s">
        <v>399</v>
      </c>
      <c r="BB20" s="49" t="s">
        <v>399</v>
      </c>
      <c r="BC20" s="90">
        <v>35</v>
      </c>
      <c r="BD20" s="36">
        <v>7</v>
      </c>
      <c r="BE20" s="36">
        <v>0</v>
      </c>
      <c r="BF20" s="36">
        <v>0</v>
      </c>
      <c r="BG20" s="36">
        <v>0</v>
      </c>
      <c r="BH20" s="88">
        <v>10</v>
      </c>
      <c r="BI20" s="50">
        <f>SUM(BC20:BH20)</f>
        <v>52</v>
      </c>
      <c r="BJ20" s="51" t="s">
        <v>54</v>
      </c>
    </row>
    <row r="21" spans="2:62" ht="12.75">
      <c r="B21" s="48" t="s">
        <v>58</v>
      </c>
      <c r="C21" s="165" t="s">
        <v>111</v>
      </c>
      <c r="D21" s="163" t="s">
        <v>111</v>
      </c>
      <c r="E21" s="163" t="s">
        <v>111</v>
      </c>
      <c r="F21" s="163" t="s">
        <v>111</v>
      </c>
      <c r="G21" s="166" t="s">
        <v>111</v>
      </c>
      <c r="H21" s="163" t="s">
        <v>111</v>
      </c>
      <c r="I21" s="163" t="s">
        <v>111</v>
      </c>
      <c r="J21" s="163" t="s">
        <v>111</v>
      </c>
      <c r="K21" s="163" t="s">
        <v>111</v>
      </c>
      <c r="L21" s="163" t="s">
        <v>111</v>
      </c>
      <c r="M21" s="163" t="s">
        <v>111</v>
      </c>
      <c r="N21" s="163" t="s">
        <v>111</v>
      </c>
      <c r="O21" s="163" t="s">
        <v>111</v>
      </c>
      <c r="P21" s="163" t="s">
        <v>111</v>
      </c>
      <c r="Q21" s="163" t="s">
        <v>111</v>
      </c>
      <c r="R21" s="163" t="s">
        <v>111</v>
      </c>
      <c r="S21" s="163" t="s">
        <v>111</v>
      </c>
      <c r="T21" s="163" t="s">
        <v>111</v>
      </c>
      <c r="U21" s="163" t="s">
        <v>60</v>
      </c>
      <c r="V21" s="163" t="s">
        <v>60</v>
      </c>
      <c r="W21" s="163" t="s">
        <v>60</v>
      </c>
      <c r="X21" s="163" t="s">
        <v>399</v>
      </c>
      <c r="Y21" s="163" t="s">
        <v>399</v>
      </c>
      <c r="Z21" s="163" t="s">
        <v>111</v>
      </c>
      <c r="AA21" s="163" t="s">
        <v>111</v>
      </c>
      <c r="AB21" s="163" t="s">
        <v>111</v>
      </c>
      <c r="AC21" s="163" t="s">
        <v>111</v>
      </c>
      <c r="AD21" s="163" t="s">
        <v>111</v>
      </c>
      <c r="AE21" s="163" t="s">
        <v>111</v>
      </c>
      <c r="AF21" s="163" t="s">
        <v>111</v>
      </c>
      <c r="AG21" s="163" t="s">
        <v>111</v>
      </c>
      <c r="AH21" s="163" t="s">
        <v>111</v>
      </c>
      <c r="AI21" s="163" t="s">
        <v>111</v>
      </c>
      <c r="AJ21" s="163" t="s">
        <v>111</v>
      </c>
      <c r="AK21" s="163" t="s">
        <v>111</v>
      </c>
      <c r="AL21" s="163" t="s">
        <v>111</v>
      </c>
      <c r="AM21" s="163" t="s">
        <v>111</v>
      </c>
      <c r="AN21" s="163" t="s">
        <v>111</v>
      </c>
      <c r="AO21" s="163" t="s">
        <v>111</v>
      </c>
      <c r="AP21" s="163" t="s">
        <v>111</v>
      </c>
      <c r="AQ21" s="163" t="s">
        <v>60</v>
      </c>
      <c r="AR21" s="163" t="s">
        <v>60</v>
      </c>
      <c r="AS21" s="163" t="s">
        <v>60</v>
      </c>
      <c r="AT21" s="163" t="s">
        <v>60</v>
      </c>
      <c r="AU21" s="49" t="s">
        <v>399</v>
      </c>
      <c r="AV21" s="49" t="s">
        <v>399</v>
      </c>
      <c r="AW21" s="49" t="s">
        <v>399</v>
      </c>
      <c r="AX21" s="49" t="s">
        <v>399</v>
      </c>
      <c r="AY21" s="49" t="s">
        <v>399</v>
      </c>
      <c r="AZ21" s="49" t="s">
        <v>399</v>
      </c>
      <c r="BA21" s="49" t="s">
        <v>399</v>
      </c>
      <c r="BB21" s="49" t="s">
        <v>399</v>
      </c>
      <c r="BC21" s="90">
        <v>35</v>
      </c>
      <c r="BD21" s="36">
        <v>7</v>
      </c>
      <c r="BE21" s="36">
        <v>0</v>
      </c>
      <c r="BF21" s="36">
        <v>0</v>
      </c>
      <c r="BG21" s="36">
        <v>0</v>
      </c>
      <c r="BH21" s="88">
        <v>10</v>
      </c>
      <c r="BI21" s="50">
        <f>SUM(BC21:BH21)</f>
        <v>52</v>
      </c>
      <c r="BJ21" s="51" t="s">
        <v>58</v>
      </c>
    </row>
    <row r="22" spans="2:62" ht="13.5" thickBot="1">
      <c r="B22" s="54" t="s">
        <v>55</v>
      </c>
      <c r="C22" s="230" t="s">
        <v>49</v>
      </c>
      <c r="D22" s="186" t="s">
        <v>49</v>
      </c>
      <c r="E22" s="186" t="s">
        <v>49</v>
      </c>
      <c r="F22" s="186" t="s">
        <v>49</v>
      </c>
      <c r="G22" s="186" t="s">
        <v>111</v>
      </c>
      <c r="H22" s="186" t="s">
        <v>111</v>
      </c>
      <c r="I22" s="186" t="s">
        <v>111</v>
      </c>
      <c r="J22" s="186" t="s">
        <v>111</v>
      </c>
      <c r="K22" s="186" t="s">
        <v>111</v>
      </c>
      <c r="L22" s="186" t="s">
        <v>111</v>
      </c>
      <c r="M22" s="186" t="s">
        <v>111</v>
      </c>
      <c r="N22" s="186" t="s">
        <v>111</v>
      </c>
      <c r="O22" s="186" t="s">
        <v>111</v>
      </c>
      <c r="P22" s="186" t="s">
        <v>111</v>
      </c>
      <c r="Q22" s="186" t="s">
        <v>111</v>
      </c>
      <c r="R22" s="186" t="s">
        <v>111</v>
      </c>
      <c r="S22" s="186" t="s">
        <v>111</v>
      </c>
      <c r="T22" s="186" t="s">
        <v>111</v>
      </c>
      <c r="U22" s="186" t="s">
        <v>60</v>
      </c>
      <c r="V22" s="186" t="s">
        <v>60</v>
      </c>
      <c r="W22" s="186" t="s">
        <v>60</v>
      </c>
      <c r="X22" s="186" t="s">
        <v>399</v>
      </c>
      <c r="Y22" s="186" t="s">
        <v>399</v>
      </c>
      <c r="Z22" s="186" t="s">
        <v>111</v>
      </c>
      <c r="AA22" s="186" t="s">
        <v>111</v>
      </c>
      <c r="AB22" s="186" t="s">
        <v>111</v>
      </c>
      <c r="AC22" s="186" t="s">
        <v>111</v>
      </c>
      <c r="AD22" s="186" t="s">
        <v>111</v>
      </c>
      <c r="AE22" s="186" t="s">
        <v>111</v>
      </c>
      <c r="AF22" s="186" t="s">
        <v>111</v>
      </c>
      <c r="AG22" s="186" t="s">
        <v>111</v>
      </c>
      <c r="AH22" s="186" t="s">
        <v>111</v>
      </c>
      <c r="AI22" s="186" t="s">
        <v>111</v>
      </c>
      <c r="AJ22" s="186" t="s">
        <v>111</v>
      </c>
      <c r="AK22" s="186" t="s">
        <v>111</v>
      </c>
      <c r="AL22" s="186" t="s">
        <v>111</v>
      </c>
      <c r="AM22" s="186" t="s">
        <v>111</v>
      </c>
      <c r="AN22" s="186" t="s">
        <v>62</v>
      </c>
      <c r="AO22" s="186" t="s">
        <v>62</v>
      </c>
      <c r="AP22" s="186" t="s">
        <v>52</v>
      </c>
      <c r="AQ22" s="186" t="s">
        <v>52</v>
      </c>
      <c r="AR22" s="186" t="s">
        <v>52</v>
      </c>
      <c r="AS22" s="232" t="s">
        <v>52</v>
      </c>
      <c r="AT22" s="186" t="s">
        <v>399</v>
      </c>
      <c r="AU22" s="186" t="s">
        <v>399</v>
      </c>
      <c r="AV22" s="186" t="s">
        <v>399</v>
      </c>
      <c r="AW22" s="186" t="s">
        <v>399</v>
      </c>
      <c r="AX22" s="186" t="s">
        <v>399</v>
      </c>
      <c r="AY22" s="186" t="s">
        <v>399</v>
      </c>
      <c r="AZ22" s="186" t="s">
        <v>399</v>
      </c>
      <c r="BA22" s="186" t="s">
        <v>399</v>
      </c>
      <c r="BB22" s="231" t="s">
        <v>399</v>
      </c>
      <c r="BC22" s="170">
        <v>28</v>
      </c>
      <c r="BD22" s="43">
        <v>3</v>
      </c>
      <c r="BE22" s="43">
        <v>0</v>
      </c>
      <c r="BF22" s="43">
        <v>18</v>
      </c>
      <c r="BG22" s="43">
        <v>6</v>
      </c>
      <c r="BH22" s="171">
        <v>11</v>
      </c>
      <c r="BI22" s="54">
        <v>52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1" t="s">
        <v>63</v>
      </c>
      <c r="AZ23" s="472"/>
      <c r="BA23" s="472"/>
      <c r="BB23" s="473"/>
      <c r="BC23" s="89">
        <f aca="true" t="shared" si="0" ref="BC23:BI23">SUM(BC17:BC22)</f>
        <v>203</v>
      </c>
      <c r="BD23" s="179">
        <f t="shared" si="0"/>
        <v>38</v>
      </c>
      <c r="BE23" s="179">
        <f t="shared" si="0"/>
        <v>0</v>
      </c>
      <c r="BF23" s="179">
        <f t="shared" si="0"/>
        <v>18</v>
      </c>
      <c r="BG23" s="179">
        <f t="shared" si="0"/>
        <v>6</v>
      </c>
      <c r="BH23" s="180">
        <f t="shared" si="0"/>
        <v>61</v>
      </c>
      <c r="BI23" s="168">
        <f t="shared" si="0"/>
        <v>312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7" t="s">
        <v>111</v>
      </c>
      <c r="J25" s="458"/>
      <c r="L25" s="418" t="s">
        <v>65</v>
      </c>
      <c r="M25" s="418"/>
      <c r="N25" s="418"/>
      <c r="O25" s="418"/>
      <c r="Q25" s="163" t="s">
        <v>60</v>
      </c>
      <c r="R25" s="60"/>
      <c r="S25" s="418" t="s">
        <v>66</v>
      </c>
      <c r="T25" s="418"/>
      <c r="U25" s="418"/>
      <c r="V25" s="59"/>
      <c r="W25" s="49" t="s">
        <v>61</v>
      </c>
      <c r="Y25" s="418" t="s">
        <v>67</v>
      </c>
      <c r="Z25" s="418"/>
      <c r="AA25" s="418"/>
      <c r="AB25" s="59"/>
      <c r="AC25" s="49" t="s">
        <v>49</v>
      </c>
      <c r="AE25" s="418" t="s">
        <v>68</v>
      </c>
      <c r="AF25" s="418"/>
      <c r="AG25" s="41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2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8" t="s">
        <v>152</v>
      </c>
      <c r="AE27" s="546" t="s">
        <v>153</v>
      </c>
      <c r="AF27" s="550" t="s">
        <v>157</v>
      </c>
      <c r="AG27" s="504"/>
      <c r="AH27" s="504"/>
      <c r="AI27" s="504"/>
      <c r="AJ27" s="551"/>
      <c r="AK27" s="534" t="s">
        <v>155</v>
      </c>
      <c r="AL27" s="535"/>
      <c r="AM27" s="535"/>
      <c r="AN27" s="535"/>
      <c r="AO27" s="535"/>
      <c r="AP27" s="535"/>
      <c r="AQ27" s="535"/>
      <c r="AR27" s="535"/>
      <c r="AS27" s="536"/>
      <c r="AT27" s="536"/>
      <c r="AU27" s="536"/>
      <c r="AV27" s="536"/>
      <c r="AW27" s="536"/>
      <c r="AX27" s="537"/>
      <c r="AY27" s="477" t="s">
        <v>77</v>
      </c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479"/>
    </row>
    <row r="28" spans="2:62" ht="12.75" customHeight="1">
      <c r="B28" s="433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9"/>
      <c r="AE28" s="547"/>
      <c r="AF28" s="540" t="s">
        <v>158</v>
      </c>
      <c r="AG28" s="541"/>
      <c r="AH28" s="541"/>
      <c r="AI28" s="541"/>
      <c r="AJ28" s="542"/>
      <c r="AK28" s="435" t="s">
        <v>78</v>
      </c>
      <c r="AL28" s="436"/>
      <c r="AM28" s="459" t="s">
        <v>79</v>
      </c>
      <c r="AN28" s="459"/>
      <c r="AO28" s="459"/>
      <c r="AP28" s="459"/>
      <c r="AQ28" s="459"/>
      <c r="AR28" s="459"/>
      <c r="AS28" s="490" t="s">
        <v>80</v>
      </c>
      <c r="AT28" s="490"/>
      <c r="AU28" s="490"/>
      <c r="AV28" s="491"/>
      <c r="AW28" s="516" t="s">
        <v>81</v>
      </c>
      <c r="AX28" s="516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33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9"/>
      <c r="AE29" s="547"/>
      <c r="AF29" s="451" t="s">
        <v>88</v>
      </c>
      <c r="AG29" s="452"/>
      <c r="AH29" s="453" t="s">
        <v>89</v>
      </c>
      <c r="AI29" s="452"/>
      <c r="AJ29" s="441" t="s">
        <v>90</v>
      </c>
      <c r="AK29" s="437"/>
      <c r="AL29" s="438"/>
      <c r="AM29" s="469" t="s">
        <v>91</v>
      </c>
      <c r="AN29" s="460"/>
      <c r="AO29" s="460" t="s">
        <v>92</v>
      </c>
      <c r="AP29" s="460"/>
      <c r="AQ29" s="460" t="s">
        <v>93</v>
      </c>
      <c r="AR29" s="460"/>
      <c r="AS29" s="460" t="s">
        <v>94</v>
      </c>
      <c r="AT29" s="460"/>
      <c r="AU29" s="460" t="s">
        <v>95</v>
      </c>
      <c r="AV29" s="460"/>
      <c r="AW29" s="517"/>
      <c r="AX29" s="51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3"/>
      <c r="C30" s="543" t="s">
        <v>151</v>
      </c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544"/>
      <c r="AC30" s="545"/>
      <c r="AD30" s="549"/>
      <c r="AE30" s="547"/>
      <c r="AF30" s="437"/>
      <c r="AG30" s="438"/>
      <c r="AH30" s="454"/>
      <c r="AI30" s="438"/>
      <c r="AJ30" s="442"/>
      <c r="AK30" s="437"/>
      <c r="AL30" s="438"/>
      <c r="AM30" s="469"/>
      <c r="AN30" s="460"/>
      <c r="AO30" s="460"/>
      <c r="AP30" s="460"/>
      <c r="AQ30" s="460"/>
      <c r="AR30" s="460"/>
      <c r="AS30" s="460"/>
      <c r="AT30" s="460"/>
      <c r="AU30" s="460"/>
      <c r="AV30" s="460"/>
      <c r="AW30" s="517"/>
      <c r="AX30" s="517"/>
      <c r="AY30" s="474" t="s">
        <v>97</v>
      </c>
      <c r="AZ30" s="475"/>
      <c r="BA30" s="475"/>
      <c r="BB30" s="475"/>
      <c r="BC30" s="475"/>
      <c r="BD30" s="475"/>
      <c r="BE30" s="475"/>
      <c r="BF30" s="475"/>
      <c r="BG30" s="475"/>
      <c r="BH30" s="475"/>
      <c r="BI30" s="475"/>
      <c r="BJ30" s="476"/>
    </row>
    <row r="31" spans="2:62" ht="18" customHeight="1">
      <c r="B31" s="433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9"/>
      <c r="AE31" s="547"/>
      <c r="AF31" s="437"/>
      <c r="AG31" s="438"/>
      <c r="AH31" s="454"/>
      <c r="AI31" s="438"/>
      <c r="AJ31" s="442"/>
      <c r="AK31" s="437"/>
      <c r="AL31" s="438"/>
      <c r="AM31" s="469"/>
      <c r="AN31" s="460"/>
      <c r="AO31" s="460"/>
      <c r="AP31" s="460"/>
      <c r="AQ31" s="460"/>
      <c r="AR31" s="460"/>
      <c r="AS31" s="460"/>
      <c r="AT31" s="460"/>
      <c r="AU31" s="460"/>
      <c r="AV31" s="460"/>
      <c r="AW31" s="517"/>
      <c r="AX31" s="517"/>
      <c r="AY31" s="165">
        <v>18</v>
      </c>
      <c r="AZ31" s="163">
        <v>17</v>
      </c>
      <c r="BA31" s="163">
        <v>18</v>
      </c>
      <c r="BB31" s="163">
        <v>17</v>
      </c>
      <c r="BC31" s="163">
        <v>18</v>
      </c>
      <c r="BD31" s="163">
        <v>17</v>
      </c>
      <c r="BE31" s="163">
        <v>18</v>
      </c>
      <c r="BF31" s="163">
        <v>17</v>
      </c>
      <c r="BG31" s="163">
        <v>18</v>
      </c>
      <c r="BH31" s="163">
        <v>17</v>
      </c>
      <c r="BI31" s="163">
        <v>14</v>
      </c>
      <c r="BJ31" s="178">
        <v>14</v>
      </c>
    </row>
    <row r="32" spans="2:62" ht="18" customHeight="1" thickBot="1">
      <c r="B32" s="433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9"/>
      <c r="AE32" s="547"/>
      <c r="AF32" s="437"/>
      <c r="AG32" s="438"/>
      <c r="AH32" s="454"/>
      <c r="AI32" s="438"/>
      <c r="AJ32" s="442"/>
      <c r="AK32" s="437"/>
      <c r="AL32" s="438"/>
      <c r="AM32" s="469"/>
      <c r="AN32" s="460"/>
      <c r="AO32" s="460"/>
      <c r="AP32" s="460"/>
      <c r="AQ32" s="460"/>
      <c r="AR32" s="460"/>
      <c r="AS32" s="460"/>
      <c r="AT32" s="460"/>
      <c r="AU32" s="460"/>
      <c r="AV32" s="460"/>
      <c r="AW32" s="517"/>
      <c r="AX32" s="517"/>
      <c r="AY32" s="165">
        <v>23</v>
      </c>
      <c r="AZ32" s="163">
        <v>29</v>
      </c>
      <c r="BA32" s="163">
        <v>23</v>
      </c>
      <c r="BB32" s="163">
        <v>29</v>
      </c>
      <c r="BC32" s="163">
        <v>23</v>
      </c>
      <c r="BD32" s="163">
        <v>29</v>
      </c>
      <c r="BE32" s="163">
        <v>23</v>
      </c>
      <c r="BF32" s="163">
        <v>29</v>
      </c>
      <c r="BG32" s="163">
        <v>23</v>
      </c>
      <c r="BH32" s="163">
        <v>29</v>
      </c>
      <c r="BI32" s="163">
        <v>23</v>
      </c>
      <c r="BJ32" s="178">
        <v>29</v>
      </c>
    </row>
    <row r="33" spans="2:62" ht="0.75" customHeight="1" hidden="1">
      <c r="B33" s="433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9"/>
      <c r="AL33" s="440"/>
      <c r="AM33" s="470"/>
      <c r="AN33" s="461"/>
      <c r="AO33" s="461"/>
      <c r="AP33" s="461"/>
      <c r="AQ33" s="461"/>
      <c r="AR33" s="461"/>
      <c r="AS33" s="461"/>
      <c r="AT33" s="461"/>
      <c r="AU33" s="461"/>
      <c r="AV33" s="461"/>
      <c r="AW33" s="518"/>
      <c r="AX33" s="51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4">
        <v>2</v>
      </c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/>
      <c r="AA34" s="535"/>
      <c r="AB34" s="536"/>
      <c r="AC34" s="537"/>
      <c r="AD34" s="534">
        <v>3</v>
      </c>
      <c r="AE34" s="537"/>
      <c r="AF34" s="534">
        <v>4</v>
      </c>
      <c r="AG34" s="553"/>
      <c r="AH34" s="552">
        <v>5</v>
      </c>
      <c r="AI34" s="558"/>
      <c r="AJ34" s="333">
        <v>6</v>
      </c>
      <c r="AK34" s="534">
        <v>7</v>
      </c>
      <c r="AL34" s="553"/>
      <c r="AM34" s="552">
        <v>8</v>
      </c>
      <c r="AN34" s="553"/>
      <c r="AO34" s="552">
        <v>9</v>
      </c>
      <c r="AP34" s="553"/>
      <c r="AQ34" s="552">
        <v>10</v>
      </c>
      <c r="AR34" s="553"/>
      <c r="AS34" s="552">
        <v>11</v>
      </c>
      <c r="AT34" s="553"/>
      <c r="AU34" s="552">
        <v>12</v>
      </c>
      <c r="AV34" s="553"/>
      <c r="AW34" s="552">
        <v>13</v>
      </c>
      <c r="AX34" s="553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46"/>
      <c r="D36" s="430"/>
      <c r="E36" s="430"/>
      <c r="F36" s="445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1"/>
      <c r="AD36" s="531"/>
      <c r="AE36" s="532"/>
      <c r="AF36" s="447"/>
      <c r="AG36" s="444"/>
      <c r="AH36" s="443"/>
      <c r="AI36" s="444"/>
      <c r="AJ36" s="103"/>
      <c r="AK36" s="508">
        <f>SUM(AM36,AW36)</f>
        <v>0</v>
      </c>
      <c r="AL36" s="444"/>
      <c r="AM36" s="417">
        <f>SUM(AO36:AV36)</f>
        <v>0</v>
      </c>
      <c r="AN36" s="417"/>
      <c r="AO36" s="417"/>
      <c r="AP36" s="417"/>
      <c r="AQ36" s="417"/>
      <c r="AR36" s="417"/>
      <c r="AS36" s="417"/>
      <c r="AT36" s="417"/>
      <c r="AU36" s="417"/>
      <c r="AV36" s="417"/>
      <c r="AW36" s="447"/>
      <c r="AX36" s="52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500"/>
      <c r="D37" s="430"/>
      <c r="E37" s="430"/>
      <c r="F37" s="429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1"/>
      <c r="AD37" s="538"/>
      <c r="AE37" s="539"/>
      <c r="AF37" s="501"/>
      <c r="AG37" s="428"/>
      <c r="AH37" s="427"/>
      <c r="AI37" s="428"/>
      <c r="AJ37" s="86"/>
      <c r="AK37" s="425">
        <f>SUM(AM37,AW37)</f>
        <v>0</v>
      </c>
      <c r="AL37" s="530"/>
      <c r="AM37" s="414">
        <f>SUM(AO37:AV37)</f>
        <v>0</v>
      </c>
      <c r="AN37" s="414"/>
      <c r="AO37" s="414"/>
      <c r="AP37" s="414"/>
      <c r="AQ37" s="414"/>
      <c r="AR37" s="414"/>
      <c r="AS37" s="414"/>
      <c r="AT37" s="414"/>
      <c r="AU37" s="414"/>
      <c r="AV37" s="414"/>
      <c r="AW37" s="521"/>
      <c r="AX37" s="52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10">
        <f>SUM(AM38,AW38)</f>
        <v>0</v>
      </c>
      <c r="AL38" s="511"/>
      <c r="AM38" s="512">
        <f>SUM(AO38:AV38)</f>
        <v>0</v>
      </c>
      <c r="AN38" s="511"/>
      <c r="AO38" s="415"/>
      <c r="AP38" s="416"/>
      <c r="AQ38" s="415"/>
      <c r="AR38" s="416"/>
      <c r="AS38" s="415"/>
      <c r="AT38" s="416"/>
      <c r="AU38" s="415"/>
      <c r="AV38" s="416"/>
      <c r="AW38" s="415"/>
      <c r="AX38" s="51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392" t="s">
        <v>100</v>
      </c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3">
        <f>SUM(AM40,AW40)</f>
        <v>0</v>
      </c>
      <c r="AL40" s="514"/>
      <c r="AM40" s="502">
        <f>SUM(AO40:AV40)</f>
        <v>0</v>
      </c>
      <c r="AN40" s="509"/>
      <c r="AO40" s="502"/>
      <c r="AP40" s="509"/>
      <c r="AQ40" s="502"/>
      <c r="AR40" s="509"/>
      <c r="AS40" s="502"/>
      <c r="AT40" s="509"/>
      <c r="AU40" s="502"/>
      <c r="AV40" s="509"/>
      <c r="AW40" s="502"/>
      <c r="AX40" s="503"/>
      <c r="AY40" s="198">
        <f aca="true" t="shared" si="1" ref="AY40:BJ40">SUM(AY36:AY38)</f>
        <v>0</v>
      </c>
      <c r="AZ40" s="199">
        <f t="shared" si="1"/>
        <v>0</v>
      </c>
      <c r="BA40" s="199">
        <f t="shared" si="1"/>
        <v>0</v>
      </c>
      <c r="BB40" s="199">
        <f t="shared" si="1"/>
        <v>0</v>
      </c>
      <c r="BC40" s="199">
        <f t="shared" si="1"/>
        <v>0</v>
      </c>
      <c r="BD40" s="199">
        <f t="shared" si="1"/>
        <v>0</v>
      </c>
      <c r="BE40" s="199">
        <f t="shared" si="1"/>
        <v>0</v>
      </c>
      <c r="BF40" s="199">
        <f t="shared" si="1"/>
        <v>0</v>
      </c>
      <c r="BG40" s="199">
        <f t="shared" si="1"/>
        <v>0</v>
      </c>
      <c r="BH40" s="199">
        <f t="shared" si="1"/>
        <v>0</v>
      </c>
      <c r="BI40" s="200">
        <f t="shared" si="1"/>
        <v>0</v>
      </c>
      <c r="BJ40" s="201">
        <f t="shared" si="1"/>
        <v>0</v>
      </c>
    </row>
    <row r="41" spans="2:62" ht="12.75" hidden="1">
      <c r="B41" s="134"/>
      <c r="C41" s="505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6">
        <f>SUM(AM41,AW41)</f>
        <v>0</v>
      </c>
      <c r="AL41" s="567"/>
      <c r="AM41" s="561">
        <f>SUM(AO41:AV41)</f>
        <v>0</v>
      </c>
      <c r="AN41" s="563"/>
      <c r="AO41" s="561"/>
      <c r="AP41" s="563"/>
      <c r="AQ41" s="561"/>
      <c r="AR41" s="563"/>
      <c r="AS41" s="561"/>
      <c r="AT41" s="563"/>
      <c r="AU41" s="561"/>
      <c r="AV41" s="563"/>
      <c r="AW41" s="561"/>
      <c r="AX41" s="562"/>
      <c r="AY41" s="309">
        <f aca="true" t="shared" si="2" ref="AY41:BJ41">AY40</f>
        <v>0</v>
      </c>
      <c r="AZ41" s="310">
        <f t="shared" si="2"/>
        <v>0</v>
      </c>
      <c r="BA41" s="310">
        <f t="shared" si="2"/>
        <v>0</v>
      </c>
      <c r="BB41" s="310">
        <f t="shared" si="2"/>
        <v>0</v>
      </c>
      <c r="BC41" s="310">
        <f t="shared" si="2"/>
        <v>0</v>
      </c>
      <c r="BD41" s="310">
        <f t="shared" si="2"/>
        <v>0</v>
      </c>
      <c r="BE41" s="310">
        <f t="shared" si="2"/>
        <v>0</v>
      </c>
      <c r="BF41" s="310">
        <f t="shared" si="2"/>
        <v>0</v>
      </c>
      <c r="BG41" s="310">
        <f t="shared" si="2"/>
        <v>0</v>
      </c>
      <c r="BH41" s="310">
        <f t="shared" si="2"/>
        <v>0</v>
      </c>
      <c r="BI41" s="310">
        <f t="shared" si="2"/>
        <v>0</v>
      </c>
      <c r="BJ41" s="311">
        <f t="shared" si="2"/>
        <v>0</v>
      </c>
    </row>
    <row r="42" spans="2:62" ht="12.75" hidden="1">
      <c r="B42" s="134"/>
      <c r="C42" s="505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33" t="s">
        <v>259</v>
      </c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505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507"/>
      <c r="D44" s="50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59">
        <f>SUM(AY44:BJ44)</f>
        <v>0</v>
      </c>
      <c r="AL44" s="560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10">
        <f>SUM(AY45:BJ45)</f>
        <v>0</v>
      </c>
      <c r="AL45" s="411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4">
        <f>AK40/KCU+AK45+MPNE</f>
        <v>0</v>
      </c>
      <c r="AX45" s="555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4">
        <f>SUM(AY46:BJ46)</f>
        <v>0</v>
      </c>
      <c r="AL46" s="565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46"/>
      <c r="D48" s="430"/>
      <c r="E48" s="430"/>
      <c r="F48" s="445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1"/>
      <c r="AD48" s="531"/>
      <c r="AE48" s="532"/>
      <c r="AF48" s="447"/>
      <c r="AG48" s="444"/>
      <c r="AH48" s="443"/>
      <c r="AI48" s="444"/>
      <c r="AJ48" s="103"/>
      <c r="AK48" s="508">
        <f aca="true" t="shared" si="3" ref="AK48:AK79">SUM(AM48,AW48)</f>
        <v>0</v>
      </c>
      <c r="AL48" s="444"/>
      <c r="AM48" s="417">
        <f aca="true" t="shared" si="4" ref="AM48:AM79">SUM(AO48:AV48)</f>
        <v>0</v>
      </c>
      <c r="AN48" s="417"/>
      <c r="AO48" s="417"/>
      <c r="AP48" s="417"/>
      <c r="AQ48" s="417"/>
      <c r="AR48" s="417"/>
      <c r="AS48" s="417"/>
      <c r="AT48" s="417"/>
      <c r="AU48" s="417"/>
      <c r="AV48" s="417"/>
      <c r="AW48" s="447"/>
      <c r="AX48" s="520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500"/>
      <c r="D49" s="430"/>
      <c r="E49" s="430"/>
      <c r="F49" s="429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1"/>
      <c r="AD49" s="538"/>
      <c r="AE49" s="539"/>
      <c r="AF49" s="501"/>
      <c r="AG49" s="428"/>
      <c r="AH49" s="427"/>
      <c r="AI49" s="428"/>
      <c r="AJ49" s="86"/>
      <c r="AK49" s="425">
        <f t="shared" si="3"/>
        <v>0</v>
      </c>
      <c r="AL49" s="530"/>
      <c r="AM49" s="414">
        <f t="shared" si="4"/>
        <v>0</v>
      </c>
      <c r="AN49" s="414"/>
      <c r="AO49" s="414"/>
      <c r="AP49" s="414"/>
      <c r="AQ49" s="414"/>
      <c r="AR49" s="414"/>
      <c r="AS49" s="414"/>
      <c r="AT49" s="414"/>
      <c r="AU49" s="414"/>
      <c r="AV49" s="414"/>
      <c r="AW49" s="521"/>
      <c r="AX49" s="522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46" t="s">
        <v>400</v>
      </c>
      <c r="D50" s="430"/>
      <c r="E50" s="430"/>
      <c r="F50" s="445" t="s">
        <v>401</v>
      </c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1"/>
      <c r="AD50" s="531">
        <v>222</v>
      </c>
      <c r="AE50" s="532"/>
      <c r="AF50" s="447"/>
      <c r="AG50" s="444"/>
      <c r="AH50" s="443"/>
      <c r="AI50" s="444"/>
      <c r="AJ50" s="103"/>
      <c r="AK50" s="508">
        <f t="shared" si="3"/>
        <v>8320</v>
      </c>
      <c r="AL50" s="444"/>
      <c r="AM50" s="417">
        <f t="shared" si="4"/>
        <v>4344</v>
      </c>
      <c r="AN50" s="417"/>
      <c r="AO50" s="417">
        <v>1830</v>
      </c>
      <c r="AP50" s="417"/>
      <c r="AQ50" s="417"/>
      <c r="AR50" s="417"/>
      <c r="AS50" s="417">
        <v>920</v>
      </c>
      <c r="AT50" s="417"/>
      <c r="AU50" s="417">
        <v>1594</v>
      </c>
      <c r="AV50" s="417"/>
      <c r="AW50" s="447">
        <v>3976</v>
      </c>
      <c r="AX50" s="520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46" t="s">
        <v>402</v>
      </c>
      <c r="D51" s="430"/>
      <c r="E51" s="430"/>
      <c r="F51" s="445" t="s">
        <v>516</v>
      </c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1"/>
      <c r="AD51" s="531">
        <v>52</v>
      </c>
      <c r="AE51" s="532"/>
      <c r="AF51" s="447"/>
      <c r="AG51" s="444"/>
      <c r="AH51" s="443"/>
      <c r="AI51" s="444"/>
      <c r="AJ51" s="103"/>
      <c r="AK51" s="508">
        <f t="shared" si="3"/>
        <v>2200</v>
      </c>
      <c r="AL51" s="444"/>
      <c r="AM51" s="417">
        <f t="shared" si="4"/>
        <v>1275</v>
      </c>
      <c r="AN51" s="417"/>
      <c r="AO51" s="417">
        <v>355</v>
      </c>
      <c r="AP51" s="417"/>
      <c r="AQ51" s="417"/>
      <c r="AR51" s="417"/>
      <c r="AS51" s="417">
        <v>640</v>
      </c>
      <c r="AT51" s="417"/>
      <c r="AU51" s="417">
        <v>280</v>
      </c>
      <c r="AV51" s="417"/>
      <c r="AW51" s="447">
        <v>925</v>
      </c>
      <c r="AX51" s="520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2:62" s="27" customFormat="1" ht="12" customHeight="1">
      <c r="B52" s="102"/>
      <c r="C52" s="446" t="s">
        <v>402</v>
      </c>
      <c r="D52" s="430"/>
      <c r="E52" s="430"/>
      <c r="F52" s="445" t="s">
        <v>403</v>
      </c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1"/>
      <c r="AD52" s="531"/>
      <c r="AE52" s="532"/>
      <c r="AF52" s="447"/>
      <c r="AG52" s="444"/>
      <c r="AH52" s="443"/>
      <c r="AI52" s="444"/>
      <c r="AJ52" s="103"/>
      <c r="AK52" s="508">
        <f t="shared" si="3"/>
        <v>0</v>
      </c>
      <c r="AL52" s="444"/>
      <c r="AM52" s="417">
        <f t="shared" si="4"/>
        <v>0</v>
      </c>
      <c r="AN52" s="417"/>
      <c r="AO52" s="417"/>
      <c r="AP52" s="417"/>
      <c r="AQ52" s="417"/>
      <c r="AR52" s="417"/>
      <c r="AS52" s="417"/>
      <c r="AT52" s="417"/>
      <c r="AU52" s="417"/>
      <c r="AV52" s="417"/>
      <c r="AW52" s="447"/>
      <c r="AX52" s="520"/>
      <c r="AY52" s="104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6"/>
    </row>
    <row r="53" spans="1:62" s="24" customFormat="1" ht="12.75">
      <c r="A53" s="249"/>
      <c r="B53" s="110">
        <v>1</v>
      </c>
      <c r="C53" s="500" t="s">
        <v>402</v>
      </c>
      <c r="D53" s="430"/>
      <c r="E53" s="430"/>
      <c r="F53" s="429" t="s">
        <v>404</v>
      </c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1"/>
      <c r="AD53" s="538">
        <v>14</v>
      </c>
      <c r="AE53" s="539"/>
      <c r="AF53" s="501">
        <v>5</v>
      </c>
      <c r="AG53" s="428"/>
      <c r="AH53" s="427" t="s">
        <v>406</v>
      </c>
      <c r="AI53" s="428"/>
      <c r="AJ53" s="86"/>
      <c r="AK53" s="425">
        <f t="shared" si="3"/>
        <v>504</v>
      </c>
      <c r="AL53" s="530"/>
      <c r="AM53" s="414">
        <f t="shared" si="4"/>
        <v>280</v>
      </c>
      <c r="AN53" s="414"/>
      <c r="AO53" s="414">
        <v>0</v>
      </c>
      <c r="AP53" s="414"/>
      <c r="AQ53" s="414"/>
      <c r="AR53" s="414"/>
      <c r="AS53" s="414">
        <v>280</v>
      </c>
      <c r="AT53" s="414"/>
      <c r="AU53" s="414">
        <v>0</v>
      </c>
      <c r="AV53" s="414"/>
      <c r="AW53" s="521">
        <v>224</v>
      </c>
      <c r="AX53" s="522"/>
      <c r="AY53" s="206"/>
      <c r="AZ53" s="205" t="s">
        <v>405</v>
      </c>
      <c r="BA53" s="205" t="s">
        <v>405</v>
      </c>
      <c r="BB53" s="205" t="s">
        <v>405</v>
      </c>
      <c r="BC53" s="205" t="s">
        <v>405</v>
      </c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2</v>
      </c>
      <c r="C54" s="500" t="s">
        <v>402</v>
      </c>
      <c r="D54" s="430"/>
      <c r="E54" s="430"/>
      <c r="F54" s="429" t="s">
        <v>518</v>
      </c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1"/>
      <c r="AD54" s="538">
        <v>6</v>
      </c>
      <c r="AE54" s="539"/>
      <c r="AF54" s="501"/>
      <c r="AG54" s="428"/>
      <c r="AH54" s="427">
        <v>10.11</v>
      </c>
      <c r="AI54" s="428"/>
      <c r="AJ54" s="86"/>
      <c r="AK54" s="425">
        <f t="shared" si="3"/>
        <v>216</v>
      </c>
      <c r="AL54" s="530"/>
      <c r="AM54" s="414">
        <f t="shared" si="4"/>
        <v>62</v>
      </c>
      <c r="AN54" s="414"/>
      <c r="AO54" s="414">
        <v>0</v>
      </c>
      <c r="AP54" s="414"/>
      <c r="AQ54" s="414">
        <v>0</v>
      </c>
      <c r="AR54" s="414"/>
      <c r="AS54" s="414">
        <v>0</v>
      </c>
      <c r="AT54" s="414"/>
      <c r="AU54" s="414">
        <v>62</v>
      </c>
      <c r="AV54" s="414"/>
      <c r="AW54" s="521">
        <v>154</v>
      </c>
      <c r="AX54" s="522"/>
      <c r="AY54" s="206"/>
      <c r="AZ54" s="205"/>
      <c r="BA54" s="205"/>
      <c r="BB54" s="205"/>
      <c r="BC54" s="205"/>
      <c r="BD54" s="205"/>
      <c r="BE54" s="205"/>
      <c r="BF54" s="205"/>
      <c r="BG54" s="205"/>
      <c r="BH54" s="205" t="s">
        <v>407</v>
      </c>
      <c r="BI54" s="205" t="s">
        <v>407</v>
      </c>
      <c r="BJ54" s="207"/>
    </row>
    <row r="55" spans="1:62" s="24" customFormat="1" ht="12.75">
      <c r="A55" s="249"/>
      <c r="B55" s="110">
        <v>3</v>
      </c>
      <c r="C55" s="500" t="s">
        <v>402</v>
      </c>
      <c r="D55" s="430"/>
      <c r="E55" s="430"/>
      <c r="F55" s="429" t="s">
        <v>408</v>
      </c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1"/>
      <c r="AD55" s="538">
        <v>6</v>
      </c>
      <c r="AE55" s="539"/>
      <c r="AF55" s="501">
        <v>10</v>
      </c>
      <c r="AG55" s="428"/>
      <c r="AH55" s="427">
        <v>9</v>
      </c>
      <c r="AI55" s="428"/>
      <c r="AJ55" s="86"/>
      <c r="AK55" s="425">
        <f t="shared" si="3"/>
        <v>216</v>
      </c>
      <c r="AL55" s="530"/>
      <c r="AM55" s="414">
        <f t="shared" si="4"/>
        <v>105</v>
      </c>
      <c r="AN55" s="414"/>
      <c r="AO55" s="414">
        <v>70</v>
      </c>
      <c r="AP55" s="414"/>
      <c r="AQ55" s="414">
        <v>0</v>
      </c>
      <c r="AR55" s="414"/>
      <c r="AS55" s="414">
        <v>0</v>
      </c>
      <c r="AT55" s="414"/>
      <c r="AU55" s="414">
        <v>35</v>
      </c>
      <c r="AV55" s="414"/>
      <c r="AW55" s="521">
        <v>111</v>
      </c>
      <c r="AX55" s="522"/>
      <c r="AY55" s="206"/>
      <c r="AZ55" s="205"/>
      <c r="BA55" s="205"/>
      <c r="BB55" s="205"/>
      <c r="BC55" s="205"/>
      <c r="BD55" s="205"/>
      <c r="BE55" s="205"/>
      <c r="BF55" s="205"/>
      <c r="BG55" s="205" t="s">
        <v>409</v>
      </c>
      <c r="BH55" s="205" t="s">
        <v>409</v>
      </c>
      <c r="BI55" s="205"/>
      <c r="BJ55" s="207"/>
    </row>
    <row r="56" spans="1:62" s="24" customFormat="1" ht="12.75">
      <c r="A56" s="249"/>
      <c r="B56" s="110">
        <v>4</v>
      </c>
      <c r="C56" s="500" t="s">
        <v>402</v>
      </c>
      <c r="D56" s="430"/>
      <c r="E56" s="430"/>
      <c r="F56" s="429" t="s">
        <v>410</v>
      </c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1"/>
      <c r="AD56" s="538">
        <v>5</v>
      </c>
      <c r="AE56" s="539"/>
      <c r="AF56" s="501">
        <v>8</v>
      </c>
      <c r="AG56" s="428"/>
      <c r="AH56" s="427">
        <v>7</v>
      </c>
      <c r="AI56" s="428"/>
      <c r="AJ56" s="86"/>
      <c r="AK56" s="425">
        <f t="shared" si="3"/>
        <v>180</v>
      </c>
      <c r="AL56" s="530"/>
      <c r="AM56" s="414">
        <f t="shared" si="4"/>
        <v>105</v>
      </c>
      <c r="AN56" s="414"/>
      <c r="AO56" s="414">
        <v>53</v>
      </c>
      <c r="AP56" s="414"/>
      <c r="AQ56" s="414">
        <v>0</v>
      </c>
      <c r="AR56" s="414"/>
      <c r="AS56" s="414">
        <v>0</v>
      </c>
      <c r="AT56" s="414"/>
      <c r="AU56" s="414">
        <v>52</v>
      </c>
      <c r="AV56" s="414"/>
      <c r="AW56" s="521">
        <v>75</v>
      </c>
      <c r="AX56" s="522"/>
      <c r="AY56" s="206"/>
      <c r="AZ56" s="205"/>
      <c r="BA56" s="205"/>
      <c r="BB56" s="205"/>
      <c r="BC56" s="205"/>
      <c r="BD56" s="205"/>
      <c r="BE56" s="205" t="s">
        <v>409</v>
      </c>
      <c r="BF56" s="205" t="s">
        <v>409</v>
      </c>
      <c r="BG56" s="205"/>
      <c r="BH56" s="205"/>
      <c r="BI56" s="205"/>
      <c r="BJ56" s="207"/>
    </row>
    <row r="57" spans="2:62" s="27" customFormat="1" ht="12" customHeight="1">
      <c r="B57" s="102"/>
      <c r="C57" s="446" t="s">
        <v>402</v>
      </c>
      <c r="D57" s="430"/>
      <c r="E57" s="430"/>
      <c r="F57" s="445" t="s">
        <v>411</v>
      </c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1"/>
      <c r="AD57" s="531"/>
      <c r="AE57" s="532"/>
      <c r="AF57" s="447"/>
      <c r="AG57" s="444"/>
      <c r="AH57" s="443"/>
      <c r="AI57" s="444"/>
      <c r="AJ57" s="103"/>
      <c r="AK57" s="508">
        <f t="shared" si="3"/>
        <v>0</v>
      </c>
      <c r="AL57" s="444"/>
      <c r="AM57" s="417">
        <f t="shared" si="4"/>
        <v>0</v>
      </c>
      <c r="AN57" s="417"/>
      <c r="AO57" s="417"/>
      <c r="AP57" s="417"/>
      <c r="AQ57" s="417"/>
      <c r="AR57" s="417"/>
      <c r="AS57" s="417"/>
      <c r="AT57" s="417"/>
      <c r="AU57" s="417"/>
      <c r="AV57" s="417"/>
      <c r="AW57" s="447"/>
      <c r="AX57" s="520"/>
      <c r="AY57" s="104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6"/>
    </row>
    <row r="58" spans="1:62" s="24" customFormat="1" ht="12.75">
      <c r="A58" s="249"/>
      <c r="B58" s="110">
        <v>5</v>
      </c>
      <c r="C58" s="500" t="s">
        <v>402</v>
      </c>
      <c r="D58" s="430"/>
      <c r="E58" s="430"/>
      <c r="F58" s="429" t="s">
        <v>412</v>
      </c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1"/>
      <c r="AD58" s="538">
        <v>5</v>
      </c>
      <c r="AE58" s="539"/>
      <c r="AF58" s="501">
        <v>10</v>
      </c>
      <c r="AG58" s="428"/>
      <c r="AH58" s="427">
        <v>9</v>
      </c>
      <c r="AI58" s="428"/>
      <c r="AJ58" s="86"/>
      <c r="AK58" s="425">
        <f t="shared" si="3"/>
        <v>180</v>
      </c>
      <c r="AL58" s="530"/>
      <c r="AM58" s="414">
        <f t="shared" si="4"/>
        <v>105</v>
      </c>
      <c r="AN58" s="414"/>
      <c r="AO58" s="414">
        <v>70</v>
      </c>
      <c r="AP58" s="414"/>
      <c r="AQ58" s="414">
        <v>0</v>
      </c>
      <c r="AR58" s="414"/>
      <c r="AS58" s="414">
        <v>0</v>
      </c>
      <c r="AT58" s="414"/>
      <c r="AU58" s="414">
        <v>35</v>
      </c>
      <c r="AV58" s="414"/>
      <c r="AW58" s="521">
        <v>75</v>
      </c>
      <c r="AX58" s="522"/>
      <c r="AY58" s="206"/>
      <c r="AZ58" s="205"/>
      <c r="BA58" s="205"/>
      <c r="BB58" s="205"/>
      <c r="BC58" s="205"/>
      <c r="BD58" s="205"/>
      <c r="BE58" s="205"/>
      <c r="BF58" s="205"/>
      <c r="BG58" s="205" t="s">
        <v>409</v>
      </c>
      <c r="BH58" s="205" t="s">
        <v>409</v>
      </c>
      <c r="BI58" s="205"/>
      <c r="BJ58" s="207"/>
    </row>
    <row r="59" spans="2:62" s="27" customFormat="1" ht="12" customHeight="1">
      <c r="B59" s="102"/>
      <c r="C59" s="446" t="s">
        <v>402</v>
      </c>
      <c r="D59" s="430"/>
      <c r="E59" s="430"/>
      <c r="F59" s="445" t="s">
        <v>413</v>
      </c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1"/>
      <c r="AD59" s="531"/>
      <c r="AE59" s="532"/>
      <c r="AF59" s="447"/>
      <c r="AG59" s="444"/>
      <c r="AH59" s="443"/>
      <c r="AI59" s="444"/>
      <c r="AJ59" s="103"/>
      <c r="AK59" s="508">
        <f t="shared" si="3"/>
        <v>0</v>
      </c>
      <c r="AL59" s="444"/>
      <c r="AM59" s="417">
        <f t="shared" si="4"/>
        <v>0</v>
      </c>
      <c r="AN59" s="417"/>
      <c r="AO59" s="417"/>
      <c r="AP59" s="417"/>
      <c r="AQ59" s="417"/>
      <c r="AR59" s="417"/>
      <c r="AS59" s="417"/>
      <c r="AT59" s="417"/>
      <c r="AU59" s="417"/>
      <c r="AV59" s="417"/>
      <c r="AW59" s="447"/>
      <c r="AX59" s="520"/>
      <c r="AY59" s="104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6"/>
    </row>
    <row r="60" spans="1:62" s="24" customFormat="1" ht="12.75">
      <c r="A60" s="249"/>
      <c r="B60" s="110">
        <v>6</v>
      </c>
      <c r="C60" s="500" t="s">
        <v>402</v>
      </c>
      <c r="D60" s="430"/>
      <c r="E60" s="430"/>
      <c r="F60" s="429" t="s">
        <v>519</v>
      </c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1"/>
      <c r="AD60" s="538">
        <v>4</v>
      </c>
      <c r="AE60" s="539"/>
      <c r="AF60" s="501"/>
      <c r="AG60" s="428"/>
      <c r="AH60" s="427">
        <v>11</v>
      </c>
      <c r="AI60" s="428"/>
      <c r="AJ60" s="86"/>
      <c r="AK60" s="425">
        <f t="shared" si="3"/>
        <v>144</v>
      </c>
      <c r="AL60" s="530"/>
      <c r="AM60" s="414">
        <f t="shared" si="4"/>
        <v>56</v>
      </c>
      <c r="AN60" s="414"/>
      <c r="AO60" s="414">
        <v>28</v>
      </c>
      <c r="AP60" s="414"/>
      <c r="AQ60" s="414">
        <v>0</v>
      </c>
      <c r="AR60" s="414"/>
      <c r="AS60" s="414">
        <v>0</v>
      </c>
      <c r="AT60" s="414"/>
      <c r="AU60" s="414">
        <v>28</v>
      </c>
      <c r="AV60" s="414"/>
      <c r="AW60" s="521">
        <v>88</v>
      </c>
      <c r="AX60" s="522"/>
      <c r="AY60" s="206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 t="s">
        <v>405</v>
      </c>
      <c r="BJ60" s="207"/>
    </row>
    <row r="61" spans="1:62" s="24" customFormat="1" ht="12.75">
      <c r="A61" s="249"/>
      <c r="B61" s="110">
        <v>7</v>
      </c>
      <c r="C61" s="500" t="s">
        <v>402</v>
      </c>
      <c r="D61" s="430"/>
      <c r="E61" s="430"/>
      <c r="F61" s="429" t="s">
        <v>520</v>
      </c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1"/>
      <c r="AD61" s="538">
        <v>4</v>
      </c>
      <c r="AE61" s="539"/>
      <c r="AF61" s="501"/>
      <c r="AG61" s="428"/>
      <c r="AH61" s="427">
        <v>9</v>
      </c>
      <c r="AI61" s="428"/>
      <c r="AJ61" s="86"/>
      <c r="AK61" s="425">
        <f t="shared" si="3"/>
        <v>144</v>
      </c>
      <c r="AL61" s="530"/>
      <c r="AM61" s="414">
        <f t="shared" si="4"/>
        <v>72</v>
      </c>
      <c r="AN61" s="414"/>
      <c r="AO61" s="414">
        <v>36</v>
      </c>
      <c r="AP61" s="414"/>
      <c r="AQ61" s="414">
        <v>0</v>
      </c>
      <c r="AR61" s="414"/>
      <c r="AS61" s="414">
        <v>0</v>
      </c>
      <c r="AT61" s="414"/>
      <c r="AU61" s="414">
        <v>36</v>
      </c>
      <c r="AV61" s="414"/>
      <c r="AW61" s="521">
        <v>72</v>
      </c>
      <c r="AX61" s="522"/>
      <c r="AY61" s="206"/>
      <c r="AZ61" s="205"/>
      <c r="BA61" s="205"/>
      <c r="BB61" s="205"/>
      <c r="BC61" s="205"/>
      <c r="BD61" s="205"/>
      <c r="BE61" s="205"/>
      <c r="BF61" s="205"/>
      <c r="BG61" s="205" t="s">
        <v>405</v>
      </c>
      <c r="BH61" s="205"/>
      <c r="BI61" s="205"/>
      <c r="BJ61" s="207"/>
    </row>
    <row r="62" spans="1:62" s="24" customFormat="1" ht="12.75">
      <c r="A62" s="249"/>
      <c r="B62" s="110">
        <v>8</v>
      </c>
      <c r="C62" s="500" t="s">
        <v>402</v>
      </c>
      <c r="D62" s="430"/>
      <c r="E62" s="430"/>
      <c r="F62" s="429" t="s">
        <v>521</v>
      </c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1"/>
      <c r="AD62" s="538">
        <v>4</v>
      </c>
      <c r="AE62" s="539"/>
      <c r="AF62" s="501"/>
      <c r="AG62" s="428"/>
      <c r="AH62" s="427">
        <v>8</v>
      </c>
      <c r="AI62" s="428"/>
      <c r="AJ62" s="86"/>
      <c r="AK62" s="425">
        <f t="shared" si="3"/>
        <v>144</v>
      </c>
      <c r="AL62" s="530"/>
      <c r="AM62" s="414">
        <f t="shared" si="4"/>
        <v>68</v>
      </c>
      <c r="AN62" s="414"/>
      <c r="AO62" s="414">
        <v>68</v>
      </c>
      <c r="AP62" s="414"/>
      <c r="AQ62" s="414">
        <v>0</v>
      </c>
      <c r="AR62" s="414"/>
      <c r="AS62" s="414">
        <v>0</v>
      </c>
      <c r="AT62" s="414"/>
      <c r="AU62" s="414">
        <v>0</v>
      </c>
      <c r="AV62" s="414"/>
      <c r="AW62" s="521">
        <v>76</v>
      </c>
      <c r="AX62" s="522"/>
      <c r="AY62" s="206"/>
      <c r="AZ62" s="205"/>
      <c r="BA62" s="205"/>
      <c r="BB62" s="205"/>
      <c r="BC62" s="205"/>
      <c r="BD62" s="205"/>
      <c r="BE62" s="205"/>
      <c r="BF62" s="205" t="s">
        <v>405</v>
      </c>
      <c r="BG62" s="205"/>
      <c r="BH62" s="205"/>
      <c r="BI62" s="205"/>
      <c r="BJ62" s="207"/>
    </row>
    <row r="63" spans="1:62" s="24" customFormat="1" ht="12.75">
      <c r="A63" s="249"/>
      <c r="B63" s="110">
        <v>9</v>
      </c>
      <c r="C63" s="500" t="s">
        <v>402</v>
      </c>
      <c r="D63" s="430"/>
      <c r="E63" s="430"/>
      <c r="F63" s="429" t="s">
        <v>414</v>
      </c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1"/>
      <c r="AD63" s="538">
        <v>2</v>
      </c>
      <c r="AE63" s="539"/>
      <c r="AF63" s="501"/>
      <c r="AG63" s="428"/>
      <c r="AH63" s="427">
        <v>2</v>
      </c>
      <c r="AI63" s="428"/>
      <c r="AJ63" s="86"/>
      <c r="AK63" s="425">
        <f t="shared" si="3"/>
        <v>72</v>
      </c>
      <c r="AL63" s="530"/>
      <c r="AM63" s="414">
        <f t="shared" si="4"/>
        <v>34</v>
      </c>
      <c r="AN63" s="414"/>
      <c r="AO63" s="414">
        <v>0</v>
      </c>
      <c r="AP63" s="414"/>
      <c r="AQ63" s="414">
        <v>0</v>
      </c>
      <c r="AR63" s="414"/>
      <c r="AS63" s="414">
        <v>0</v>
      </c>
      <c r="AT63" s="414"/>
      <c r="AU63" s="414">
        <v>34</v>
      </c>
      <c r="AV63" s="414"/>
      <c r="AW63" s="521">
        <v>38</v>
      </c>
      <c r="AX63" s="522"/>
      <c r="AY63" s="206"/>
      <c r="AZ63" s="205" t="s">
        <v>407</v>
      </c>
      <c r="BA63" s="205"/>
      <c r="BB63" s="205"/>
      <c r="BC63" s="205"/>
      <c r="BD63" s="205"/>
      <c r="BE63" s="205"/>
      <c r="BF63" s="205"/>
      <c r="BG63" s="205"/>
      <c r="BH63" s="205"/>
      <c r="BI63" s="205"/>
      <c r="BJ63" s="207"/>
    </row>
    <row r="64" spans="1:62" s="24" customFormat="1" ht="24" customHeight="1">
      <c r="A64" s="249"/>
      <c r="B64" s="110">
        <v>10</v>
      </c>
      <c r="C64" s="500" t="s">
        <v>402</v>
      </c>
      <c r="D64" s="430"/>
      <c r="E64" s="430"/>
      <c r="F64" s="429" t="s">
        <v>415</v>
      </c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  <c r="AC64" s="431"/>
      <c r="AD64" s="538">
        <v>2</v>
      </c>
      <c r="AE64" s="539"/>
      <c r="AF64" s="501"/>
      <c r="AG64" s="428"/>
      <c r="AH64" s="568" t="s">
        <v>416</v>
      </c>
      <c r="AI64" s="569"/>
      <c r="AJ64" s="86"/>
      <c r="AK64" s="425">
        <f t="shared" si="3"/>
        <v>400</v>
      </c>
      <c r="AL64" s="530"/>
      <c r="AM64" s="414">
        <f t="shared" si="4"/>
        <v>392</v>
      </c>
      <c r="AN64" s="414"/>
      <c r="AO64" s="414">
        <v>32</v>
      </c>
      <c r="AP64" s="414"/>
      <c r="AQ64" s="414"/>
      <c r="AR64" s="414"/>
      <c r="AS64" s="414">
        <v>360</v>
      </c>
      <c r="AT64" s="414"/>
      <c r="AU64" s="414">
        <v>0</v>
      </c>
      <c r="AV64" s="414"/>
      <c r="AW64" s="521">
        <v>8</v>
      </c>
      <c r="AX64" s="522"/>
      <c r="AY64" s="206" t="s">
        <v>405</v>
      </c>
      <c r="AZ64" s="205" t="s">
        <v>405</v>
      </c>
      <c r="BA64" s="205" t="s">
        <v>405</v>
      </c>
      <c r="BB64" s="205" t="s">
        <v>405</v>
      </c>
      <c r="BC64" s="205" t="s">
        <v>407</v>
      </c>
      <c r="BD64" s="205" t="s">
        <v>407</v>
      </c>
      <c r="BE64" s="205" t="s">
        <v>407</v>
      </c>
      <c r="BF64" s="205" t="s">
        <v>407</v>
      </c>
      <c r="BG64" s="205"/>
      <c r="BH64" s="205"/>
      <c r="BI64" s="205"/>
      <c r="BJ64" s="207"/>
    </row>
    <row r="65" spans="2:62" s="27" customFormat="1" ht="12" customHeight="1">
      <c r="B65" s="102"/>
      <c r="C65" s="446" t="s">
        <v>417</v>
      </c>
      <c r="D65" s="430"/>
      <c r="E65" s="430"/>
      <c r="F65" s="445" t="s">
        <v>517</v>
      </c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1"/>
      <c r="AD65" s="531">
        <v>170</v>
      </c>
      <c r="AE65" s="532"/>
      <c r="AF65" s="447"/>
      <c r="AG65" s="444"/>
      <c r="AH65" s="443"/>
      <c r="AI65" s="444"/>
      <c r="AJ65" s="103"/>
      <c r="AK65" s="508">
        <f t="shared" si="3"/>
        <v>6120</v>
      </c>
      <c r="AL65" s="444"/>
      <c r="AM65" s="417">
        <f t="shared" si="4"/>
        <v>3069</v>
      </c>
      <c r="AN65" s="417"/>
      <c r="AO65" s="417">
        <v>1475</v>
      </c>
      <c r="AP65" s="417"/>
      <c r="AQ65" s="417"/>
      <c r="AR65" s="417"/>
      <c r="AS65" s="417">
        <v>280</v>
      </c>
      <c r="AT65" s="417"/>
      <c r="AU65" s="417">
        <v>1314</v>
      </c>
      <c r="AV65" s="417"/>
      <c r="AW65" s="447">
        <v>3051</v>
      </c>
      <c r="AX65" s="520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6"/>
    </row>
    <row r="66" spans="2:62" s="27" customFormat="1" ht="12" customHeight="1">
      <c r="B66" s="102"/>
      <c r="C66" s="446" t="s">
        <v>417</v>
      </c>
      <c r="D66" s="430"/>
      <c r="E66" s="430"/>
      <c r="F66" s="445" t="s">
        <v>418</v>
      </c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1"/>
      <c r="AD66" s="531"/>
      <c r="AE66" s="532"/>
      <c r="AF66" s="447"/>
      <c r="AG66" s="444"/>
      <c r="AH66" s="443"/>
      <c r="AI66" s="444"/>
      <c r="AJ66" s="103"/>
      <c r="AK66" s="508">
        <f t="shared" si="3"/>
        <v>0</v>
      </c>
      <c r="AL66" s="444"/>
      <c r="AM66" s="417">
        <f t="shared" si="4"/>
        <v>0</v>
      </c>
      <c r="AN66" s="417"/>
      <c r="AO66" s="417"/>
      <c r="AP66" s="417"/>
      <c r="AQ66" s="417"/>
      <c r="AR66" s="417"/>
      <c r="AS66" s="417"/>
      <c r="AT66" s="417"/>
      <c r="AU66" s="417"/>
      <c r="AV66" s="417"/>
      <c r="AW66" s="447"/>
      <c r="AX66" s="520"/>
      <c r="AY66" s="104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6"/>
    </row>
    <row r="67" spans="1:62" s="24" customFormat="1" ht="12.75">
      <c r="A67" s="249"/>
      <c r="B67" s="110">
        <v>11</v>
      </c>
      <c r="C67" s="500" t="s">
        <v>417</v>
      </c>
      <c r="D67" s="430"/>
      <c r="E67" s="430"/>
      <c r="F67" s="429" t="s">
        <v>531</v>
      </c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1"/>
      <c r="AD67" s="538">
        <v>31</v>
      </c>
      <c r="AE67" s="539"/>
      <c r="AF67" s="501" t="s">
        <v>420</v>
      </c>
      <c r="AG67" s="428"/>
      <c r="AH67" s="427" t="s">
        <v>420</v>
      </c>
      <c r="AI67" s="428"/>
      <c r="AJ67" s="86"/>
      <c r="AK67" s="425">
        <f t="shared" si="3"/>
        <v>1116</v>
      </c>
      <c r="AL67" s="530"/>
      <c r="AM67" s="414">
        <f t="shared" si="4"/>
        <v>560</v>
      </c>
      <c r="AN67" s="414"/>
      <c r="AO67" s="414">
        <v>280</v>
      </c>
      <c r="AP67" s="414"/>
      <c r="AQ67" s="414">
        <v>0</v>
      </c>
      <c r="AR67" s="414"/>
      <c r="AS67" s="414">
        <v>0</v>
      </c>
      <c r="AT67" s="414"/>
      <c r="AU67" s="414">
        <v>280</v>
      </c>
      <c r="AV67" s="414"/>
      <c r="AW67" s="521">
        <v>556</v>
      </c>
      <c r="AX67" s="522"/>
      <c r="AY67" s="206" t="s">
        <v>419</v>
      </c>
      <c r="AZ67" s="205" t="s">
        <v>419</v>
      </c>
      <c r="BA67" s="205" t="s">
        <v>419</v>
      </c>
      <c r="BB67" s="205" t="s">
        <v>419</v>
      </c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49"/>
      <c r="B68" s="110">
        <v>12</v>
      </c>
      <c r="C68" s="500" t="s">
        <v>417</v>
      </c>
      <c r="D68" s="430"/>
      <c r="E68" s="430"/>
      <c r="F68" s="429" t="s">
        <v>421</v>
      </c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1"/>
      <c r="AD68" s="538">
        <v>4</v>
      </c>
      <c r="AE68" s="539"/>
      <c r="AF68" s="501">
        <v>4</v>
      </c>
      <c r="AG68" s="428"/>
      <c r="AH68" s="427"/>
      <c r="AI68" s="428"/>
      <c r="AJ68" s="86"/>
      <c r="AK68" s="425">
        <f t="shared" si="3"/>
        <v>144</v>
      </c>
      <c r="AL68" s="530"/>
      <c r="AM68" s="414">
        <f t="shared" si="4"/>
        <v>68</v>
      </c>
      <c r="AN68" s="414"/>
      <c r="AO68" s="414">
        <v>34</v>
      </c>
      <c r="AP68" s="414"/>
      <c r="AQ68" s="414">
        <v>0</v>
      </c>
      <c r="AR68" s="414"/>
      <c r="AS68" s="414">
        <v>0</v>
      </c>
      <c r="AT68" s="414"/>
      <c r="AU68" s="414">
        <v>34</v>
      </c>
      <c r="AV68" s="414"/>
      <c r="AW68" s="521">
        <v>76</v>
      </c>
      <c r="AX68" s="522"/>
      <c r="AY68" s="206"/>
      <c r="AZ68" s="205"/>
      <c r="BA68" s="205"/>
      <c r="BB68" s="205" t="s">
        <v>405</v>
      </c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13</v>
      </c>
      <c r="C69" s="500" t="s">
        <v>417</v>
      </c>
      <c r="D69" s="430"/>
      <c r="E69" s="430"/>
      <c r="F69" s="429" t="s">
        <v>422</v>
      </c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1"/>
      <c r="AD69" s="538">
        <v>8</v>
      </c>
      <c r="AE69" s="539"/>
      <c r="AF69" s="501" t="s">
        <v>423</v>
      </c>
      <c r="AG69" s="428"/>
      <c r="AH69" s="427" t="s">
        <v>423</v>
      </c>
      <c r="AI69" s="428"/>
      <c r="AJ69" s="86"/>
      <c r="AK69" s="425">
        <f t="shared" si="3"/>
        <v>288</v>
      </c>
      <c r="AL69" s="530"/>
      <c r="AM69" s="414">
        <f t="shared" si="4"/>
        <v>140</v>
      </c>
      <c r="AN69" s="414"/>
      <c r="AO69" s="414">
        <v>70</v>
      </c>
      <c r="AP69" s="414"/>
      <c r="AQ69" s="414">
        <v>0</v>
      </c>
      <c r="AR69" s="414"/>
      <c r="AS69" s="414">
        <v>0</v>
      </c>
      <c r="AT69" s="414"/>
      <c r="AU69" s="414">
        <v>70</v>
      </c>
      <c r="AV69" s="414"/>
      <c r="AW69" s="521">
        <v>148</v>
      </c>
      <c r="AX69" s="522"/>
      <c r="AY69" s="206"/>
      <c r="AZ69" s="205"/>
      <c r="BA69" s="205"/>
      <c r="BB69" s="205"/>
      <c r="BC69" s="205" t="s">
        <v>405</v>
      </c>
      <c r="BD69" s="205" t="s">
        <v>405</v>
      </c>
      <c r="BE69" s="205"/>
      <c r="BF69" s="205"/>
      <c r="BG69" s="205"/>
      <c r="BH69" s="205"/>
      <c r="BI69" s="205"/>
      <c r="BJ69" s="207"/>
    </row>
    <row r="70" spans="2:62" s="27" customFormat="1" ht="12" customHeight="1">
      <c r="B70" s="102"/>
      <c r="C70" s="446" t="s">
        <v>417</v>
      </c>
      <c r="D70" s="430"/>
      <c r="E70" s="430"/>
      <c r="F70" s="445" t="s">
        <v>424</v>
      </c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1"/>
      <c r="AD70" s="531"/>
      <c r="AE70" s="532"/>
      <c r="AF70" s="447"/>
      <c r="AG70" s="444"/>
      <c r="AH70" s="443"/>
      <c r="AI70" s="444"/>
      <c r="AJ70" s="103"/>
      <c r="AK70" s="508">
        <f t="shared" si="3"/>
        <v>0</v>
      </c>
      <c r="AL70" s="444"/>
      <c r="AM70" s="417">
        <f t="shared" si="4"/>
        <v>0</v>
      </c>
      <c r="AN70" s="417"/>
      <c r="AO70" s="417"/>
      <c r="AP70" s="417"/>
      <c r="AQ70" s="417"/>
      <c r="AR70" s="417"/>
      <c r="AS70" s="417"/>
      <c r="AT70" s="417"/>
      <c r="AU70" s="417"/>
      <c r="AV70" s="417"/>
      <c r="AW70" s="447"/>
      <c r="AX70" s="520"/>
      <c r="AY70" s="104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6"/>
    </row>
    <row r="71" spans="1:62" s="24" customFormat="1" ht="12.75">
      <c r="A71" s="249"/>
      <c r="B71" s="110">
        <v>14</v>
      </c>
      <c r="C71" s="500" t="s">
        <v>417</v>
      </c>
      <c r="D71" s="430"/>
      <c r="E71" s="430"/>
      <c r="F71" s="429" t="s">
        <v>425</v>
      </c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1"/>
      <c r="AD71" s="538">
        <v>11</v>
      </c>
      <c r="AE71" s="539"/>
      <c r="AF71" s="501" t="s">
        <v>428</v>
      </c>
      <c r="AG71" s="428"/>
      <c r="AH71" s="427" t="s">
        <v>428</v>
      </c>
      <c r="AI71" s="428"/>
      <c r="AJ71" s="86"/>
      <c r="AK71" s="425">
        <f t="shared" si="3"/>
        <v>396</v>
      </c>
      <c r="AL71" s="530"/>
      <c r="AM71" s="414">
        <f t="shared" si="4"/>
        <v>198</v>
      </c>
      <c r="AN71" s="414"/>
      <c r="AO71" s="414">
        <v>108</v>
      </c>
      <c r="AP71" s="414"/>
      <c r="AQ71" s="414">
        <v>0</v>
      </c>
      <c r="AR71" s="414"/>
      <c r="AS71" s="414">
        <v>0</v>
      </c>
      <c r="AT71" s="414"/>
      <c r="AU71" s="414">
        <v>90</v>
      </c>
      <c r="AV71" s="414"/>
      <c r="AW71" s="521">
        <v>198</v>
      </c>
      <c r="AX71" s="522"/>
      <c r="AY71" s="206" t="s">
        <v>426</v>
      </c>
      <c r="AZ71" s="205"/>
      <c r="BA71" s="205" t="s">
        <v>427</v>
      </c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49"/>
      <c r="B72" s="110">
        <v>15</v>
      </c>
      <c r="C72" s="500" t="s">
        <v>417</v>
      </c>
      <c r="D72" s="430"/>
      <c r="E72" s="430"/>
      <c r="F72" s="429" t="s">
        <v>429</v>
      </c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1"/>
      <c r="AD72" s="538">
        <v>8</v>
      </c>
      <c r="AE72" s="539"/>
      <c r="AF72" s="501">
        <v>2</v>
      </c>
      <c r="AG72" s="428"/>
      <c r="AH72" s="427">
        <v>2</v>
      </c>
      <c r="AI72" s="428"/>
      <c r="AJ72" s="86"/>
      <c r="AK72" s="425">
        <f t="shared" si="3"/>
        <v>288</v>
      </c>
      <c r="AL72" s="530"/>
      <c r="AM72" s="414">
        <f t="shared" si="4"/>
        <v>136</v>
      </c>
      <c r="AN72" s="414"/>
      <c r="AO72" s="414">
        <v>68</v>
      </c>
      <c r="AP72" s="414"/>
      <c r="AQ72" s="414">
        <v>0</v>
      </c>
      <c r="AR72" s="414"/>
      <c r="AS72" s="414">
        <v>0</v>
      </c>
      <c r="AT72" s="414"/>
      <c r="AU72" s="414">
        <v>68</v>
      </c>
      <c r="AV72" s="414"/>
      <c r="AW72" s="521">
        <v>152</v>
      </c>
      <c r="AX72" s="522"/>
      <c r="AY72" s="206"/>
      <c r="AZ72" s="205" t="s">
        <v>419</v>
      </c>
      <c r="BA72" s="205"/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2:62" s="27" customFormat="1" ht="12" customHeight="1">
      <c r="B73" s="102"/>
      <c r="C73" s="446" t="s">
        <v>417</v>
      </c>
      <c r="D73" s="430"/>
      <c r="E73" s="430"/>
      <c r="F73" s="445" t="s">
        <v>430</v>
      </c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1"/>
      <c r="AD73" s="531"/>
      <c r="AE73" s="532"/>
      <c r="AF73" s="447"/>
      <c r="AG73" s="444"/>
      <c r="AH73" s="443"/>
      <c r="AI73" s="444"/>
      <c r="AJ73" s="103"/>
      <c r="AK73" s="508">
        <f t="shared" si="3"/>
        <v>0</v>
      </c>
      <c r="AL73" s="444"/>
      <c r="AM73" s="417">
        <f t="shared" si="4"/>
        <v>0</v>
      </c>
      <c r="AN73" s="417"/>
      <c r="AO73" s="417"/>
      <c r="AP73" s="417"/>
      <c r="AQ73" s="417"/>
      <c r="AR73" s="417"/>
      <c r="AS73" s="417"/>
      <c r="AT73" s="417"/>
      <c r="AU73" s="417"/>
      <c r="AV73" s="417"/>
      <c r="AW73" s="447"/>
      <c r="AX73" s="520"/>
      <c r="AY73" s="104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6"/>
    </row>
    <row r="74" spans="1:62" s="24" customFormat="1" ht="12.75">
      <c r="A74" s="249"/>
      <c r="B74" s="110">
        <v>16</v>
      </c>
      <c r="C74" s="500" t="s">
        <v>417</v>
      </c>
      <c r="D74" s="430"/>
      <c r="E74" s="430"/>
      <c r="F74" s="429" t="s">
        <v>431</v>
      </c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1"/>
      <c r="AD74" s="538">
        <v>8</v>
      </c>
      <c r="AE74" s="539"/>
      <c r="AF74" s="501">
        <v>1</v>
      </c>
      <c r="AG74" s="428"/>
      <c r="AH74" s="427">
        <v>1</v>
      </c>
      <c r="AI74" s="428"/>
      <c r="AJ74" s="86"/>
      <c r="AK74" s="425">
        <f t="shared" si="3"/>
        <v>288</v>
      </c>
      <c r="AL74" s="530"/>
      <c r="AM74" s="414">
        <f t="shared" si="4"/>
        <v>144</v>
      </c>
      <c r="AN74" s="414"/>
      <c r="AO74" s="414">
        <v>72</v>
      </c>
      <c r="AP74" s="414"/>
      <c r="AQ74" s="414">
        <v>0</v>
      </c>
      <c r="AR74" s="414"/>
      <c r="AS74" s="414">
        <v>0</v>
      </c>
      <c r="AT74" s="414"/>
      <c r="AU74" s="414">
        <v>72</v>
      </c>
      <c r="AV74" s="414"/>
      <c r="AW74" s="521">
        <v>144</v>
      </c>
      <c r="AX74" s="522"/>
      <c r="AY74" s="206" t="s">
        <v>419</v>
      </c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110">
        <v>17</v>
      </c>
      <c r="C75" s="500" t="s">
        <v>417</v>
      </c>
      <c r="D75" s="430"/>
      <c r="E75" s="430"/>
      <c r="F75" s="429" t="s">
        <v>432</v>
      </c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0"/>
      <c r="T75" s="430"/>
      <c r="U75" s="430"/>
      <c r="V75" s="430"/>
      <c r="W75" s="430"/>
      <c r="X75" s="430"/>
      <c r="Y75" s="430"/>
      <c r="Z75" s="430"/>
      <c r="AA75" s="430"/>
      <c r="AB75" s="430"/>
      <c r="AC75" s="431"/>
      <c r="AD75" s="538">
        <v>3</v>
      </c>
      <c r="AE75" s="539"/>
      <c r="AF75" s="501">
        <v>3</v>
      </c>
      <c r="AG75" s="428"/>
      <c r="AH75" s="427"/>
      <c r="AI75" s="428"/>
      <c r="AJ75" s="86"/>
      <c r="AK75" s="425">
        <f t="shared" si="3"/>
        <v>108</v>
      </c>
      <c r="AL75" s="530"/>
      <c r="AM75" s="414">
        <f t="shared" si="4"/>
        <v>54</v>
      </c>
      <c r="AN75" s="414"/>
      <c r="AO75" s="414">
        <v>36</v>
      </c>
      <c r="AP75" s="414"/>
      <c r="AQ75" s="414">
        <v>0</v>
      </c>
      <c r="AR75" s="414"/>
      <c r="AS75" s="414">
        <v>0</v>
      </c>
      <c r="AT75" s="414"/>
      <c r="AU75" s="414">
        <v>18</v>
      </c>
      <c r="AV75" s="414"/>
      <c r="AW75" s="521">
        <v>54</v>
      </c>
      <c r="AX75" s="522"/>
      <c r="AY75" s="206"/>
      <c r="AZ75" s="205"/>
      <c r="BA75" s="205" t="s">
        <v>409</v>
      </c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ht="12.75">
      <c r="A76" s="249"/>
      <c r="B76" s="110">
        <v>18</v>
      </c>
      <c r="C76" s="500" t="s">
        <v>417</v>
      </c>
      <c r="D76" s="430"/>
      <c r="E76" s="430"/>
      <c r="F76" s="429" t="s">
        <v>433</v>
      </c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1"/>
      <c r="AD76" s="538">
        <v>4</v>
      </c>
      <c r="AE76" s="539"/>
      <c r="AF76" s="501">
        <v>4</v>
      </c>
      <c r="AG76" s="428"/>
      <c r="AH76" s="427">
        <v>4</v>
      </c>
      <c r="AI76" s="428"/>
      <c r="AJ76" s="86"/>
      <c r="AK76" s="425">
        <f t="shared" si="3"/>
        <v>144</v>
      </c>
      <c r="AL76" s="530"/>
      <c r="AM76" s="414">
        <f t="shared" si="4"/>
        <v>68</v>
      </c>
      <c r="AN76" s="414"/>
      <c r="AO76" s="414">
        <v>34</v>
      </c>
      <c r="AP76" s="414"/>
      <c r="AQ76" s="414">
        <v>0</v>
      </c>
      <c r="AR76" s="414"/>
      <c r="AS76" s="414">
        <v>0</v>
      </c>
      <c r="AT76" s="414"/>
      <c r="AU76" s="414">
        <v>34</v>
      </c>
      <c r="AV76" s="414"/>
      <c r="AW76" s="521">
        <v>76</v>
      </c>
      <c r="AX76" s="522"/>
      <c r="AY76" s="206"/>
      <c r="AZ76" s="205"/>
      <c r="BA76" s="205"/>
      <c r="BB76" s="205" t="s">
        <v>405</v>
      </c>
      <c r="BC76" s="205"/>
      <c r="BD76" s="205"/>
      <c r="BE76" s="205"/>
      <c r="BF76" s="205"/>
      <c r="BG76" s="205"/>
      <c r="BH76" s="205"/>
      <c r="BI76" s="205"/>
      <c r="BJ76" s="207"/>
    </row>
    <row r="77" spans="1:62" s="24" customFormat="1" ht="12.75">
      <c r="A77" s="249"/>
      <c r="B77" s="110">
        <v>19</v>
      </c>
      <c r="C77" s="500" t="s">
        <v>417</v>
      </c>
      <c r="D77" s="430"/>
      <c r="E77" s="430"/>
      <c r="F77" s="429" t="s">
        <v>434</v>
      </c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0"/>
      <c r="AC77" s="431"/>
      <c r="AD77" s="538">
        <v>4</v>
      </c>
      <c r="AE77" s="539"/>
      <c r="AF77" s="501">
        <v>2</v>
      </c>
      <c r="AG77" s="428"/>
      <c r="AH77" s="427"/>
      <c r="AI77" s="428"/>
      <c r="AJ77" s="86"/>
      <c r="AK77" s="425">
        <f t="shared" si="3"/>
        <v>144</v>
      </c>
      <c r="AL77" s="530"/>
      <c r="AM77" s="414">
        <f t="shared" si="4"/>
        <v>68</v>
      </c>
      <c r="AN77" s="414"/>
      <c r="AO77" s="414">
        <v>34</v>
      </c>
      <c r="AP77" s="414"/>
      <c r="AQ77" s="414">
        <v>0</v>
      </c>
      <c r="AR77" s="414"/>
      <c r="AS77" s="414">
        <v>0</v>
      </c>
      <c r="AT77" s="414"/>
      <c r="AU77" s="414">
        <v>34</v>
      </c>
      <c r="AV77" s="414"/>
      <c r="AW77" s="521">
        <v>76</v>
      </c>
      <c r="AX77" s="522"/>
      <c r="AY77" s="206"/>
      <c r="AZ77" s="205" t="s">
        <v>405</v>
      </c>
      <c r="BA77" s="205"/>
      <c r="BB77" s="205"/>
      <c r="BC77" s="205"/>
      <c r="BD77" s="205"/>
      <c r="BE77" s="205"/>
      <c r="BF77" s="205"/>
      <c r="BG77" s="205"/>
      <c r="BH77" s="205"/>
      <c r="BI77" s="205"/>
      <c r="BJ77" s="207"/>
    </row>
    <row r="78" spans="2:62" s="27" customFormat="1" ht="12" customHeight="1">
      <c r="B78" s="102"/>
      <c r="C78" s="446" t="s">
        <v>417</v>
      </c>
      <c r="D78" s="430"/>
      <c r="E78" s="430"/>
      <c r="F78" s="445" t="s">
        <v>435</v>
      </c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430"/>
      <c r="U78" s="430"/>
      <c r="V78" s="430"/>
      <c r="W78" s="430"/>
      <c r="X78" s="430"/>
      <c r="Y78" s="430"/>
      <c r="Z78" s="430"/>
      <c r="AA78" s="430"/>
      <c r="AB78" s="430"/>
      <c r="AC78" s="431"/>
      <c r="AD78" s="531"/>
      <c r="AE78" s="532"/>
      <c r="AF78" s="447"/>
      <c r="AG78" s="444"/>
      <c r="AH78" s="443"/>
      <c r="AI78" s="444"/>
      <c r="AJ78" s="103"/>
      <c r="AK78" s="508">
        <f t="shared" si="3"/>
        <v>0</v>
      </c>
      <c r="AL78" s="444"/>
      <c r="AM78" s="417">
        <f t="shared" si="4"/>
        <v>0</v>
      </c>
      <c r="AN78" s="417"/>
      <c r="AO78" s="417"/>
      <c r="AP78" s="417"/>
      <c r="AQ78" s="417"/>
      <c r="AR78" s="417"/>
      <c r="AS78" s="417"/>
      <c r="AT78" s="417"/>
      <c r="AU78" s="417"/>
      <c r="AV78" s="417"/>
      <c r="AW78" s="447"/>
      <c r="AX78" s="520"/>
      <c r="AY78" s="104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6"/>
    </row>
    <row r="79" spans="1:62" s="24" customFormat="1" ht="12.75">
      <c r="A79" s="249"/>
      <c r="B79" s="110">
        <v>20</v>
      </c>
      <c r="C79" s="500" t="s">
        <v>417</v>
      </c>
      <c r="D79" s="430"/>
      <c r="E79" s="430"/>
      <c r="F79" s="429" t="s">
        <v>436</v>
      </c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0"/>
      <c r="Z79" s="430"/>
      <c r="AA79" s="430"/>
      <c r="AB79" s="430"/>
      <c r="AC79" s="431"/>
      <c r="AD79" s="538">
        <v>8</v>
      </c>
      <c r="AE79" s="539"/>
      <c r="AF79" s="501">
        <v>4</v>
      </c>
      <c r="AG79" s="428"/>
      <c r="AH79" s="427">
        <v>3</v>
      </c>
      <c r="AI79" s="428"/>
      <c r="AJ79" s="86"/>
      <c r="AK79" s="425">
        <f t="shared" si="3"/>
        <v>288</v>
      </c>
      <c r="AL79" s="530"/>
      <c r="AM79" s="414">
        <f t="shared" si="4"/>
        <v>140</v>
      </c>
      <c r="AN79" s="414"/>
      <c r="AO79" s="414">
        <v>70</v>
      </c>
      <c r="AP79" s="414"/>
      <c r="AQ79" s="414">
        <v>0</v>
      </c>
      <c r="AR79" s="414"/>
      <c r="AS79" s="414">
        <v>0</v>
      </c>
      <c r="AT79" s="414"/>
      <c r="AU79" s="414">
        <v>70</v>
      </c>
      <c r="AV79" s="414"/>
      <c r="AW79" s="521">
        <v>148</v>
      </c>
      <c r="AX79" s="522"/>
      <c r="AY79" s="206"/>
      <c r="AZ79" s="205"/>
      <c r="BA79" s="205" t="s">
        <v>405</v>
      </c>
      <c r="BB79" s="205" t="s">
        <v>405</v>
      </c>
      <c r="BC79" s="205"/>
      <c r="BD79" s="205"/>
      <c r="BE79" s="205"/>
      <c r="BF79" s="205"/>
      <c r="BG79" s="205"/>
      <c r="BH79" s="205"/>
      <c r="BI79" s="205"/>
      <c r="BJ79" s="207"/>
    </row>
    <row r="80" spans="1:62" s="24" customFormat="1" ht="12.75">
      <c r="A80" s="249"/>
      <c r="B80" s="110">
        <v>21</v>
      </c>
      <c r="C80" s="500" t="s">
        <v>417</v>
      </c>
      <c r="D80" s="430"/>
      <c r="E80" s="430"/>
      <c r="F80" s="429" t="s">
        <v>437</v>
      </c>
      <c r="G80" s="430"/>
      <c r="H80" s="430"/>
      <c r="I80" s="430"/>
      <c r="J80" s="430"/>
      <c r="K80" s="430"/>
      <c r="L80" s="430"/>
      <c r="M80" s="430"/>
      <c r="N80" s="430"/>
      <c r="O80" s="430"/>
      <c r="P80" s="430"/>
      <c r="Q80" s="430"/>
      <c r="R80" s="430"/>
      <c r="S80" s="430"/>
      <c r="T80" s="430"/>
      <c r="U80" s="430"/>
      <c r="V80" s="430"/>
      <c r="W80" s="430"/>
      <c r="X80" s="430"/>
      <c r="Y80" s="430"/>
      <c r="Z80" s="430"/>
      <c r="AA80" s="430"/>
      <c r="AB80" s="430"/>
      <c r="AC80" s="431"/>
      <c r="AD80" s="538">
        <v>7</v>
      </c>
      <c r="AE80" s="539"/>
      <c r="AF80" s="501">
        <v>6</v>
      </c>
      <c r="AG80" s="428"/>
      <c r="AH80" s="427">
        <v>5</v>
      </c>
      <c r="AI80" s="428"/>
      <c r="AJ80" s="86"/>
      <c r="AK80" s="425">
        <f aca="true" t="shared" si="5" ref="AK80:AK111">SUM(AM80,AW80)</f>
        <v>252</v>
      </c>
      <c r="AL80" s="530"/>
      <c r="AM80" s="414">
        <f aca="true" t="shared" si="6" ref="AM80:AM111">SUM(AO80:AV80)</f>
        <v>140</v>
      </c>
      <c r="AN80" s="414"/>
      <c r="AO80" s="414">
        <v>70</v>
      </c>
      <c r="AP80" s="414"/>
      <c r="AQ80" s="414">
        <v>0</v>
      </c>
      <c r="AR80" s="414"/>
      <c r="AS80" s="414">
        <v>0</v>
      </c>
      <c r="AT80" s="414"/>
      <c r="AU80" s="414">
        <v>70</v>
      </c>
      <c r="AV80" s="414"/>
      <c r="AW80" s="521">
        <v>112</v>
      </c>
      <c r="AX80" s="522"/>
      <c r="AY80" s="206"/>
      <c r="AZ80" s="205"/>
      <c r="BA80" s="205"/>
      <c r="BB80" s="205"/>
      <c r="BC80" s="205" t="s">
        <v>405</v>
      </c>
      <c r="BD80" s="205" t="s">
        <v>405</v>
      </c>
      <c r="BE80" s="205"/>
      <c r="BF80" s="205"/>
      <c r="BG80" s="205"/>
      <c r="BH80" s="205"/>
      <c r="BI80" s="205"/>
      <c r="BJ80" s="207"/>
    </row>
    <row r="81" spans="2:62" s="27" customFormat="1" ht="12" customHeight="1">
      <c r="B81" s="102"/>
      <c r="C81" s="446" t="s">
        <v>417</v>
      </c>
      <c r="D81" s="430"/>
      <c r="E81" s="430"/>
      <c r="F81" s="445" t="s">
        <v>438</v>
      </c>
      <c r="G81" s="430"/>
      <c r="H81" s="430"/>
      <c r="I81" s="430"/>
      <c r="J81" s="430"/>
      <c r="K81" s="430"/>
      <c r="L81" s="430"/>
      <c r="M81" s="430"/>
      <c r="N81" s="430"/>
      <c r="O81" s="430"/>
      <c r="P81" s="430"/>
      <c r="Q81" s="430"/>
      <c r="R81" s="430"/>
      <c r="S81" s="430"/>
      <c r="T81" s="430"/>
      <c r="U81" s="430"/>
      <c r="V81" s="430"/>
      <c r="W81" s="430"/>
      <c r="X81" s="430"/>
      <c r="Y81" s="430"/>
      <c r="Z81" s="430"/>
      <c r="AA81" s="430"/>
      <c r="AB81" s="430"/>
      <c r="AC81" s="431"/>
      <c r="AD81" s="531"/>
      <c r="AE81" s="532"/>
      <c r="AF81" s="447"/>
      <c r="AG81" s="444"/>
      <c r="AH81" s="443"/>
      <c r="AI81" s="444"/>
      <c r="AJ81" s="103"/>
      <c r="AK81" s="508">
        <f t="shared" si="5"/>
        <v>0</v>
      </c>
      <c r="AL81" s="444"/>
      <c r="AM81" s="417">
        <f t="shared" si="6"/>
        <v>0</v>
      </c>
      <c r="AN81" s="417"/>
      <c r="AO81" s="417"/>
      <c r="AP81" s="417"/>
      <c r="AQ81" s="417"/>
      <c r="AR81" s="417"/>
      <c r="AS81" s="417"/>
      <c r="AT81" s="417"/>
      <c r="AU81" s="417"/>
      <c r="AV81" s="417"/>
      <c r="AW81" s="447"/>
      <c r="AX81" s="520"/>
      <c r="AY81" s="104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6"/>
    </row>
    <row r="82" spans="1:62" s="24" customFormat="1" ht="12.75">
      <c r="A82" s="249"/>
      <c r="B82" s="110">
        <v>22</v>
      </c>
      <c r="C82" s="500" t="s">
        <v>417</v>
      </c>
      <c r="D82" s="430"/>
      <c r="E82" s="430"/>
      <c r="F82" s="429" t="s">
        <v>439</v>
      </c>
      <c r="G82" s="430"/>
      <c r="H82" s="430"/>
      <c r="I82" s="430"/>
      <c r="J82" s="430"/>
      <c r="K82" s="430"/>
      <c r="L82" s="430"/>
      <c r="M82" s="430"/>
      <c r="N82" s="430"/>
      <c r="O82" s="430"/>
      <c r="P82" s="430"/>
      <c r="Q82" s="430"/>
      <c r="R82" s="430"/>
      <c r="S82" s="430"/>
      <c r="T82" s="430"/>
      <c r="U82" s="430"/>
      <c r="V82" s="430"/>
      <c r="W82" s="430"/>
      <c r="X82" s="430"/>
      <c r="Y82" s="430"/>
      <c r="Z82" s="430"/>
      <c r="AA82" s="430"/>
      <c r="AB82" s="430"/>
      <c r="AC82" s="431"/>
      <c r="AD82" s="538">
        <v>4</v>
      </c>
      <c r="AE82" s="539"/>
      <c r="AF82" s="501">
        <v>4</v>
      </c>
      <c r="AG82" s="428"/>
      <c r="AH82" s="427">
        <v>4</v>
      </c>
      <c r="AI82" s="428"/>
      <c r="AJ82" s="86"/>
      <c r="AK82" s="425">
        <f t="shared" si="5"/>
        <v>144</v>
      </c>
      <c r="AL82" s="530"/>
      <c r="AM82" s="414">
        <f t="shared" si="6"/>
        <v>68</v>
      </c>
      <c r="AN82" s="414"/>
      <c r="AO82" s="414">
        <v>34</v>
      </c>
      <c r="AP82" s="414"/>
      <c r="AQ82" s="414">
        <v>0</v>
      </c>
      <c r="AR82" s="414"/>
      <c r="AS82" s="414">
        <v>0</v>
      </c>
      <c r="AT82" s="414"/>
      <c r="AU82" s="414">
        <v>34</v>
      </c>
      <c r="AV82" s="414"/>
      <c r="AW82" s="521">
        <v>76</v>
      </c>
      <c r="AX82" s="522"/>
      <c r="AY82" s="206"/>
      <c r="AZ82" s="205"/>
      <c r="BA82" s="205"/>
      <c r="BB82" s="205" t="s">
        <v>405</v>
      </c>
      <c r="BC82" s="205"/>
      <c r="BD82" s="205"/>
      <c r="BE82" s="205"/>
      <c r="BF82" s="205"/>
      <c r="BG82" s="205"/>
      <c r="BH82" s="205"/>
      <c r="BI82" s="205"/>
      <c r="BJ82" s="207"/>
    </row>
    <row r="83" spans="1:62" s="24" customFormat="1" ht="12.75">
      <c r="A83" s="249"/>
      <c r="B83" s="110">
        <v>23</v>
      </c>
      <c r="C83" s="500" t="s">
        <v>417</v>
      </c>
      <c r="D83" s="430"/>
      <c r="E83" s="430"/>
      <c r="F83" s="429" t="s">
        <v>440</v>
      </c>
      <c r="G83" s="430"/>
      <c r="H83" s="430"/>
      <c r="I83" s="430"/>
      <c r="J83" s="430"/>
      <c r="K83" s="430"/>
      <c r="L83" s="430"/>
      <c r="M83" s="430"/>
      <c r="N83" s="430"/>
      <c r="O83" s="430"/>
      <c r="P83" s="430"/>
      <c r="Q83" s="430"/>
      <c r="R83" s="430"/>
      <c r="S83" s="430"/>
      <c r="T83" s="430"/>
      <c r="U83" s="430"/>
      <c r="V83" s="430"/>
      <c r="W83" s="430"/>
      <c r="X83" s="430"/>
      <c r="Y83" s="430"/>
      <c r="Z83" s="430"/>
      <c r="AA83" s="430"/>
      <c r="AB83" s="430"/>
      <c r="AC83" s="431"/>
      <c r="AD83" s="538">
        <v>4</v>
      </c>
      <c r="AE83" s="539"/>
      <c r="AF83" s="501">
        <v>6</v>
      </c>
      <c r="AG83" s="428"/>
      <c r="AH83" s="427">
        <v>6</v>
      </c>
      <c r="AI83" s="428"/>
      <c r="AJ83" s="86"/>
      <c r="AK83" s="425">
        <f t="shared" si="5"/>
        <v>144</v>
      </c>
      <c r="AL83" s="530"/>
      <c r="AM83" s="414">
        <f t="shared" si="6"/>
        <v>68</v>
      </c>
      <c r="AN83" s="414"/>
      <c r="AO83" s="414">
        <v>34</v>
      </c>
      <c r="AP83" s="414"/>
      <c r="AQ83" s="414">
        <v>0</v>
      </c>
      <c r="AR83" s="414"/>
      <c r="AS83" s="414">
        <v>0</v>
      </c>
      <c r="AT83" s="414"/>
      <c r="AU83" s="414">
        <v>34</v>
      </c>
      <c r="AV83" s="414"/>
      <c r="AW83" s="521">
        <v>76</v>
      </c>
      <c r="AX83" s="522"/>
      <c r="AY83" s="206"/>
      <c r="AZ83" s="205"/>
      <c r="BA83" s="205"/>
      <c r="BB83" s="205"/>
      <c r="BC83" s="205"/>
      <c r="BD83" s="205" t="s">
        <v>405</v>
      </c>
      <c r="BE83" s="205"/>
      <c r="BF83" s="205"/>
      <c r="BG83" s="205"/>
      <c r="BH83" s="205"/>
      <c r="BI83" s="205"/>
      <c r="BJ83" s="207"/>
    </row>
    <row r="84" spans="2:62" s="27" customFormat="1" ht="12" customHeight="1">
      <c r="B84" s="102"/>
      <c r="C84" s="446" t="s">
        <v>417</v>
      </c>
      <c r="D84" s="430"/>
      <c r="E84" s="430"/>
      <c r="F84" s="445" t="s">
        <v>539</v>
      </c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0"/>
      <c r="T84" s="430"/>
      <c r="U84" s="430"/>
      <c r="V84" s="430"/>
      <c r="W84" s="430"/>
      <c r="X84" s="430"/>
      <c r="Y84" s="430"/>
      <c r="Z84" s="430"/>
      <c r="AA84" s="430"/>
      <c r="AB84" s="430"/>
      <c r="AC84" s="431"/>
      <c r="AD84" s="531"/>
      <c r="AE84" s="532"/>
      <c r="AF84" s="447"/>
      <c r="AG84" s="444"/>
      <c r="AH84" s="443"/>
      <c r="AI84" s="444"/>
      <c r="AJ84" s="103"/>
      <c r="AK84" s="508">
        <f t="shared" si="5"/>
        <v>0</v>
      </c>
      <c r="AL84" s="444"/>
      <c r="AM84" s="417">
        <f t="shared" si="6"/>
        <v>0</v>
      </c>
      <c r="AN84" s="417"/>
      <c r="AO84" s="417"/>
      <c r="AP84" s="417"/>
      <c r="AQ84" s="417"/>
      <c r="AR84" s="417"/>
      <c r="AS84" s="417"/>
      <c r="AT84" s="417"/>
      <c r="AU84" s="417"/>
      <c r="AV84" s="417"/>
      <c r="AW84" s="447"/>
      <c r="AX84" s="520"/>
      <c r="AY84" s="104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6"/>
    </row>
    <row r="85" spans="1:62" s="24" customFormat="1" ht="12.75">
      <c r="A85" s="249"/>
      <c r="B85" s="110">
        <v>24</v>
      </c>
      <c r="C85" s="500" t="s">
        <v>417</v>
      </c>
      <c r="D85" s="430"/>
      <c r="E85" s="430"/>
      <c r="F85" s="429" t="s">
        <v>441</v>
      </c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30"/>
      <c r="T85" s="430"/>
      <c r="U85" s="430"/>
      <c r="V85" s="430"/>
      <c r="W85" s="430"/>
      <c r="X85" s="430"/>
      <c r="Y85" s="430"/>
      <c r="Z85" s="430"/>
      <c r="AA85" s="430"/>
      <c r="AB85" s="430"/>
      <c r="AC85" s="431"/>
      <c r="AD85" s="538">
        <v>4</v>
      </c>
      <c r="AE85" s="539"/>
      <c r="AF85" s="501">
        <v>7</v>
      </c>
      <c r="AG85" s="428"/>
      <c r="AH85" s="427">
        <v>7</v>
      </c>
      <c r="AI85" s="428"/>
      <c r="AJ85" s="86"/>
      <c r="AK85" s="425">
        <f t="shared" si="5"/>
        <v>144</v>
      </c>
      <c r="AL85" s="530"/>
      <c r="AM85" s="414">
        <f t="shared" si="6"/>
        <v>72</v>
      </c>
      <c r="AN85" s="414"/>
      <c r="AO85" s="414">
        <v>36</v>
      </c>
      <c r="AP85" s="414"/>
      <c r="AQ85" s="414">
        <v>0</v>
      </c>
      <c r="AR85" s="414"/>
      <c r="AS85" s="414">
        <v>0</v>
      </c>
      <c r="AT85" s="414"/>
      <c r="AU85" s="414">
        <v>36</v>
      </c>
      <c r="AV85" s="414"/>
      <c r="AW85" s="521">
        <v>72</v>
      </c>
      <c r="AX85" s="522"/>
      <c r="AY85" s="206"/>
      <c r="AZ85" s="205"/>
      <c r="BA85" s="205"/>
      <c r="BB85" s="205"/>
      <c r="BC85" s="205"/>
      <c r="BD85" s="205"/>
      <c r="BE85" s="205" t="s">
        <v>405</v>
      </c>
      <c r="BF85" s="205"/>
      <c r="BG85" s="205"/>
      <c r="BH85" s="205"/>
      <c r="BI85" s="205"/>
      <c r="BJ85" s="207"/>
    </row>
    <row r="86" spans="1:62" s="24" customFormat="1" ht="12.75">
      <c r="A86" s="249"/>
      <c r="B86" s="110">
        <v>25</v>
      </c>
      <c r="C86" s="500" t="s">
        <v>417</v>
      </c>
      <c r="D86" s="430"/>
      <c r="E86" s="430"/>
      <c r="F86" s="429" t="s">
        <v>442</v>
      </c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430"/>
      <c r="S86" s="430"/>
      <c r="T86" s="430"/>
      <c r="U86" s="430"/>
      <c r="V86" s="430"/>
      <c r="W86" s="430"/>
      <c r="X86" s="430"/>
      <c r="Y86" s="430"/>
      <c r="Z86" s="430"/>
      <c r="AA86" s="430"/>
      <c r="AB86" s="430"/>
      <c r="AC86" s="431"/>
      <c r="AD86" s="538">
        <v>4</v>
      </c>
      <c r="AE86" s="539"/>
      <c r="AF86" s="501">
        <v>8</v>
      </c>
      <c r="AG86" s="428"/>
      <c r="AH86" s="427">
        <v>8</v>
      </c>
      <c r="AI86" s="428"/>
      <c r="AJ86" s="86"/>
      <c r="AK86" s="425">
        <f t="shared" si="5"/>
        <v>144</v>
      </c>
      <c r="AL86" s="530"/>
      <c r="AM86" s="414">
        <f t="shared" si="6"/>
        <v>68</v>
      </c>
      <c r="AN86" s="414"/>
      <c r="AO86" s="414">
        <v>34</v>
      </c>
      <c r="AP86" s="414"/>
      <c r="AQ86" s="414">
        <v>0</v>
      </c>
      <c r="AR86" s="414"/>
      <c r="AS86" s="414">
        <v>0</v>
      </c>
      <c r="AT86" s="414"/>
      <c r="AU86" s="414">
        <v>34</v>
      </c>
      <c r="AV86" s="414"/>
      <c r="AW86" s="521">
        <v>76</v>
      </c>
      <c r="AX86" s="522"/>
      <c r="AY86" s="206"/>
      <c r="AZ86" s="205"/>
      <c r="BA86" s="205"/>
      <c r="BB86" s="205"/>
      <c r="BC86" s="205"/>
      <c r="BD86" s="205"/>
      <c r="BE86" s="205"/>
      <c r="BF86" s="205" t="s">
        <v>405</v>
      </c>
      <c r="BG86" s="205"/>
      <c r="BH86" s="205"/>
      <c r="BI86" s="205"/>
      <c r="BJ86" s="207"/>
    </row>
    <row r="87" spans="2:62" s="27" customFormat="1" ht="12" customHeight="1">
      <c r="B87" s="102"/>
      <c r="C87" s="446" t="s">
        <v>417</v>
      </c>
      <c r="D87" s="430"/>
      <c r="E87" s="430"/>
      <c r="F87" s="445" t="s">
        <v>443</v>
      </c>
      <c r="G87" s="430"/>
      <c r="H87" s="430"/>
      <c r="I87" s="430"/>
      <c r="J87" s="430"/>
      <c r="K87" s="430"/>
      <c r="L87" s="430"/>
      <c r="M87" s="430"/>
      <c r="N87" s="430"/>
      <c r="O87" s="430"/>
      <c r="P87" s="430"/>
      <c r="Q87" s="430"/>
      <c r="R87" s="430"/>
      <c r="S87" s="430"/>
      <c r="T87" s="430"/>
      <c r="U87" s="430"/>
      <c r="V87" s="430"/>
      <c r="W87" s="430"/>
      <c r="X87" s="430"/>
      <c r="Y87" s="430"/>
      <c r="Z87" s="430"/>
      <c r="AA87" s="430"/>
      <c r="AB87" s="430"/>
      <c r="AC87" s="431"/>
      <c r="AD87" s="531"/>
      <c r="AE87" s="532"/>
      <c r="AF87" s="447"/>
      <c r="AG87" s="444"/>
      <c r="AH87" s="443"/>
      <c r="AI87" s="444"/>
      <c r="AJ87" s="103"/>
      <c r="AK87" s="508">
        <f t="shared" si="5"/>
        <v>0</v>
      </c>
      <c r="AL87" s="444"/>
      <c r="AM87" s="417">
        <f t="shared" si="6"/>
        <v>0</v>
      </c>
      <c r="AN87" s="417"/>
      <c r="AO87" s="417"/>
      <c r="AP87" s="417"/>
      <c r="AQ87" s="417"/>
      <c r="AR87" s="417"/>
      <c r="AS87" s="417"/>
      <c r="AT87" s="417"/>
      <c r="AU87" s="417"/>
      <c r="AV87" s="417"/>
      <c r="AW87" s="447"/>
      <c r="AX87" s="520"/>
      <c r="AY87" s="104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6"/>
    </row>
    <row r="88" spans="1:62" s="24" customFormat="1" ht="12.75">
      <c r="A88" s="249"/>
      <c r="B88" s="110">
        <v>26</v>
      </c>
      <c r="C88" s="500" t="s">
        <v>417</v>
      </c>
      <c r="D88" s="430"/>
      <c r="E88" s="430"/>
      <c r="F88" s="429" t="s">
        <v>444</v>
      </c>
      <c r="G88" s="430"/>
      <c r="H88" s="430"/>
      <c r="I88" s="430"/>
      <c r="J88" s="430"/>
      <c r="K88" s="430"/>
      <c r="L88" s="430"/>
      <c r="M88" s="430"/>
      <c r="N88" s="430"/>
      <c r="O88" s="430"/>
      <c r="P88" s="430"/>
      <c r="Q88" s="430"/>
      <c r="R88" s="430"/>
      <c r="S88" s="430"/>
      <c r="T88" s="430"/>
      <c r="U88" s="430"/>
      <c r="V88" s="430"/>
      <c r="W88" s="430"/>
      <c r="X88" s="430"/>
      <c r="Y88" s="430"/>
      <c r="Z88" s="430"/>
      <c r="AA88" s="430"/>
      <c r="AB88" s="430"/>
      <c r="AC88" s="431"/>
      <c r="AD88" s="538">
        <v>4</v>
      </c>
      <c r="AE88" s="539"/>
      <c r="AF88" s="501">
        <v>9</v>
      </c>
      <c r="AG88" s="428"/>
      <c r="AH88" s="427"/>
      <c r="AI88" s="428"/>
      <c r="AJ88" s="86"/>
      <c r="AK88" s="425">
        <f t="shared" si="5"/>
        <v>144</v>
      </c>
      <c r="AL88" s="530"/>
      <c r="AM88" s="414">
        <f t="shared" si="6"/>
        <v>72</v>
      </c>
      <c r="AN88" s="414"/>
      <c r="AO88" s="414">
        <v>36</v>
      </c>
      <c r="AP88" s="414"/>
      <c r="AQ88" s="414">
        <v>0</v>
      </c>
      <c r="AR88" s="414"/>
      <c r="AS88" s="414">
        <v>0</v>
      </c>
      <c r="AT88" s="414"/>
      <c r="AU88" s="414">
        <v>36</v>
      </c>
      <c r="AV88" s="414"/>
      <c r="AW88" s="521">
        <v>72</v>
      </c>
      <c r="AX88" s="522"/>
      <c r="AY88" s="206"/>
      <c r="AZ88" s="205"/>
      <c r="BA88" s="205"/>
      <c r="BB88" s="205"/>
      <c r="BC88" s="205"/>
      <c r="BD88" s="205"/>
      <c r="BE88" s="205"/>
      <c r="BF88" s="205"/>
      <c r="BG88" s="205" t="s">
        <v>405</v>
      </c>
      <c r="BH88" s="205"/>
      <c r="BI88" s="205"/>
      <c r="BJ88" s="207"/>
    </row>
    <row r="89" spans="2:62" s="27" customFormat="1" ht="12" customHeight="1">
      <c r="B89" s="102"/>
      <c r="C89" s="446" t="s">
        <v>417</v>
      </c>
      <c r="D89" s="430"/>
      <c r="E89" s="430"/>
      <c r="F89" s="445" t="s">
        <v>445</v>
      </c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0"/>
      <c r="T89" s="430"/>
      <c r="U89" s="430"/>
      <c r="V89" s="430"/>
      <c r="W89" s="430"/>
      <c r="X89" s="430"/>
      <c r="Y89" s="430"/>
      <c r="Z89" s="430"/>
      <c r="AA89" s="430"/>
      <c r="AB89" s="430"/>
      <c r="AC89" s="431"/>
      <c r="AD89" s="531"/>
      <c r="AE89" s="532"/>
      <c r="AF89" s="447"/>
      <c r="AG89" s="444"/>
      <c r="AH89" s="443"/>
      <c r="AI89" s="444"/>
      <c r="AJ89" s="103"/>
      <c r="AK89" s="508">
        <f t="shared" si="5"/>
        <v>0</v>
      </c>
      <c r="AL89" s="444"/>
      <c r="AM89" s="417">
        <f t="shared" si="6"/>
        <v>0</v>
      </c>
      <c r="AN89" s="417"/>
      <c r="AO89" s="417"/>
      <c r="AP89" s="417"/>
      <c r="AQ89" s="417"/>
      <c r="AR89" s="417"/>
      <c r="AS89" s="417"/>
      <c r="AT89" s="417"/>
      <c r="AU89" s="417"/>
      <c r="AV89" s="417"/>
      <c r="AW89" s="447"/>
      <c r="AX89" s="520"/>
      <c r="AY89" s="104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6"/>
    </row>
    <row r="90" spans="1:62" s="24" customFormat="1" ht="12.75">
      <c r="A90" s="249"/>
      <c r="B90" s="110">
        <v>27</v>
      </c>
      <c r="C90" s="500" t="s">
        <v>417</v>
      </c>
      <c r="D90" s="430"/>
      <c r="E90" s="430"/>
      <c r="F90" s="429" t="s">
        <v>522</v>
      </c>
      <c r="G90" s="430"/>
      <c r="H90" s="430"/>
      <c r="I90" s="430"/>
      <c r="J90" s="430"/>
      <c r="K90" s="430"/>
      <c r="L90" s="430"/>
      <c r="M90" s="430"/>
      <c r="N90" s="430"/>
      <c r="O90" s="430"/>
      <c r="P90" s="430"/>
      <c r="Q90" s="430"/>
      <c r="R90" s="430"/>
      <c r="S90" s="430"/>
      <c r="T90" s="430"/>
      <c r="U90" s="430"/>
      <c r="V90" s="430"/>
      <c r="W90" s="430"/>
      <c r="X90" s="430"/>
      <c r="Y90" s="430"/>
      <c r="Z90" s="430"/>
      <c r="AA90" s="430"/>
      <c r="AB90" s="430"/>
      <c r="AC90" s="431"/>
      <c r="AD90" s="538">
        <v>8</v>
      </c>
      <c r="AE90" s="539"/>
      <c r="AF90" s="501"/>
      <c r="AG90" s="428"/>
      <c r="AH90" s="427" t="s">
        <v>523</v>
      </c>
      <c r="AI90" s="428"/>
      <c r="AJ90" s="86"/>
      <c r="AK90" s="425">
        <f t="shared" si="5"/>
        <v>288</v>
      </c>
      <c r="AL90" s="530"/>
      <c r="AM90" s="414">
        <f t="shared" si="6"/>
        <v>140</v>
      </c>
      <c r="AN90" s="414"/>
      <c r="AO90" s="414">
        <v>0</v>
      </c>
      <c r="AP90" s="414"/>
      <c r="AQ90" s="414"/>
      <c r="AR90" s="414"/>
      <c r="AS90" s="414">
        <v>140</v>
      </c>
      <c r="AT90" s="414"/>
      <c r="AU90" s="414">
        <v>0</v>
      </c>
      <c r="AV90" s="414"/>
      <c r="AW90" s="521">
        <v>148</v>
      </c>
      <c r="AX90" s="522"/>
      <c r="AY90" s="206"/>
      <c r="AZ90" s="205"/>
      <c r="BA90" s="205"/>
      <c r="BB90" s="205"/>
      <c r="BC90" s="205" t="s">
        <v>407</v>
      </c>
      <c r="BD90" s="205" t="s">
        <v>407</v>
      </c>
      <c r="BE90" s="205" t="s">
        <v>407</v>
      </c>
      <c r="BF90" s="205" t="s">
        <v>407</v>
      </c>
      <c r="BG90" s="205"/>
      <c r="BH90" s="205"/>
      <c r="BI90" s="205"/>
      <c r="BJ90" s="207"/>
    </row>
    <row r="91" spans="2:62" s="27" customFormat="1" ht="12" customHeight="1">
      <c r="B91" s="102"/>
      <c r="C91" s="446" t="s">
        <v>417</v>
      </c>
      <c r="D91" s="430"/>
      <c r="E91" s="430"/>
      <c r="F91" s="445" t="s">
        <v>446</v>
      </c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430"/>
      <c r="X91" s="430"/>
      <c r="Y91" s="430"/>
      <c r="Z91" s="430"/>
      <c r="AA91" s="430"/>
      <c r="AB91" s="430"/>
      <c r="AC91" s="431"/>
      <c r="AD91" s="531"/>
      <c r="AE91" s="532"/>
      <c r="AF91" s="447"/>
      <c r="AG91" s="444"/>
      <c r="AH91" s="443"/>
      <c r="AI91" s="444"/>
      <c r="AJ91" s="103"/>
      <c r="AK91" s="508">
        <f t="shared" si="5"/>
        <v>0</v>
      </c>
      <c r="AL91" s="444"/>
      <c r="AM91" s="417">
        <f t="shared" si="6"/>
        <v>0</v>
      </c>
      <c r="AN91" s="417"/>
      <c r="AO91" s="417"/>
      <c r="AP91" s="417"/>
      <c r="AQ91" s="417"/>
      <c r="AR91" s="417"/>
      <c r="AS91" s="417"/>
      <c r="AT91" s="417"/>
      <c r="AU91" s="417"/>
      <c r="AV91" s="417"/>
      <c r="AW91" s="447"/>
      <c r="AX91" s="520"/>
      <c r="AY91" s="104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6"/>
    </row>
    <row r="92" spans="1:62" s="24" customFormat="1" ht="12.75">
      <c r="A92" s="249"/>
      <c r="B92" s="110">
        <v>28</v>
      </c>
      <c r="C92" s="500" t="s">
        <v>417</v>
      </c>
      <c r="D92" s="430"/>
      <c r="E92" s="430"/>
      <c r="F92" s="429" t="s">
        <v>447</v>
      </c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0"/>
      <c r="Y92" s="430"/>
      <c r="Z92" s="430"/>
      <c r="AA92" s="430"/>
      <c r="AB92" s="430"/>
      <c r="AC92" s="431"/>
      <c r="AD92" s="538">
        <v>3</v>
      </c>
      <c r="AE92" s="539"/>
      <c r="AF92" s="501">
        <v>2</v>
      </c>
      <c r="AG92" s="428"/>
      <c r="AH92" s="427"/>
      <c r="AI92" s="428"/>
      <c r="AJ92" s="86"/>
      <c r="AK92" s="425">
        <f t="shared" si="5"/>
        <v>108</v>
      </c>
      <c r="AL92" s="530"/>
      <c r="AM92" s="414">
        <f t="shared" si="6"/>
        <v>51</v>
      </c>
      <c r="AN92" s="414"/>
      <c r="AO92" s="414">
        <v>34</v>
      </c>
      <c r="AP92" s="414"/>
      <c r="AQ92" s="414">
        <v>0</v>
      </c>
      <c r="AR92" s="414"/>
      <c r="AS92" s="414">
        <v>0</v>
      </c>
      <c r="AT92" s="414"/>
      <c r="AU92" s="414">
        <v>17</v>
      </c>
      <c r="AV92" s="414"/>
      <c r="AW92" s="521">
        <v>57</v>
      </c>
      <c r="AX92" s="522"/>
      <c r="AY92" s="206"/>
      <c r="AZ92" s="205" t="s">
        <v>409</v>
      </c>
      <c r="BA92" s="205"/>
      <c r="BB92" s="205"/>
      <c r="BC92" s="205"/>
      <c r="BD92" s="205"/>
      <c r="BE92" s="205"/>
      <c r="BF92" s="205"/>
      <c r="BG92" s="205"/>
      <c r="BH92" s="205"/>
      <c r="BI92" s="205"/>
      <c r="BJ92" s="207"/>
    </row>
    <row r="93" spans="1:62" s="24" customFormat="1" ht="12.75">
      <c r="A93" s="249"/>
      <c r="B93" s="110">
        <v>29</v>
      </c>
      <c r="C93" s="500" t="s">
        <v>417</v>
      </c>
      <c r="D93" s="430"/>
      <c r="E93" s="430"/>
      <c r="F93" s="429" t="s">
        <v>448</v>
      </c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0"/>
      <c r="S93" s="430"/>
      <c r="T93" s="430"/>
      <c r="U93" s="430"/>
      <c r="V93" s="430"/>
      <c r="W93" s="430"/>
      <c r="X93" s="430"/>
      <c r="Y93" s="430"/>
      <c r="Z93" s="430"/>
      <c r="AA93" s="430"/>
      <c r="AB93" s="430"/>
      <c r="AC93" s="431"/>
      <c r="AD93" s="538">
        <v>3</v>
      </c>
      <c r="AE93" s="539"/>
      <c r="AF93" s="501">
        <v>3</v>
      </c>
      <c r="AG93" s="428"/>
      <c r="AH93" s="427"/>
      <c r="AI93" s="428"/>
      <c r="AJ93" s="86"/>
      <c r="AK93" s="425">
        <f t="shared" si="5"/>
        <v>108</v>
      </c>
      <c r="AL93" s="530"/>
      <c r="AM93" s="414">
        <f t="shared" si="6"/>
        <v>54</v>
      </c>
      <c r="AN93" s="414"/>
      <c r="AO93" s="414">
        <v>36</v>
      </c>
      <c r="AP93" s="414"/>
      <c r="AQ93" s="414">
        <v>0</v>
      </c>
      <c r="AR93" s="414"/>
      <c r="AS93" s="414">
        <v>0</v>
      </c>
      <c r="AT93" s="414"/>
      <c r="AU93" s="414">
        <v>18</v>
      </c>
      <c r="AV93" s="414"/>
      <c r="AW93" s="521">
        <v>54</v>
      </c>
      <c r="AX93" s="522"/>
      <c r="AY93" s="206"/>
      <c r="AZ93" s="205"/>
      <c r="BA93" s="205" t="s">
        <v>409</v>
      </c>
      <c r="BB93" s="205"/>
      <c r="BC93" s="205"/>
      <c r="BD93" s="205"/>
      <c r="BE93" s="205"/>
      <c r="BF93" s="205"/>
      <c r="BG93" s="205"/>
      <c r="BH93" s="205"/>
      <c r="BI93" s="205"/>
      <c r="BJ93" s="207"/>
    </row>
    <row r="94" spans="1:62" s="24" customFormat="1" ht="12.75">
      <c r="A94" s="249"/>
      <c r="B94" s="110">
        <v>30</v>
      </c>
      <c r="C94" s="500" t="s">
        <v>417</v>
      </c>
      <c r="D94" s="430"/>
      <c r="E94" s="430"/>
      <c r="F94" s="429" t="s">
        <v>449</v>
      </c>
      <c r="G94" s="430"/>
      <c r="H94" s="430"/>
      <c r="I94" s="430"/>
      <c r="J94" s="430"/>
      <c r="K94" s="430"/>
      <c r="L94" s="430"/>
      <c r="M94" s="430"/>
      <c r="N94" s="430"/>
      <c r="O94" s="430"/>
      <c r="P94" s="430"/>
      <c r="Q94" s="430"/>
      <c r="R94" s="430"/>
      <c r="S94" s="430"/>
      <c r="T94" s="430"/>
      <c r="U94" s="430"/>
      <c r="V94" s="430"/>
      <c r="W94" s="430"/>
      <c r="X94" s="430"/>
      <c r="Y94" s="430"/>
      <c r="Z94" s="430"/>
      <c r="AA94" s="430"/>
      <c r="AB94" s="430"/>
      <c r="AC94" s="431"/>
      <c r="AD94" s="538">
        <v>4</v>
      </c>
      <c r="AE94" s="539"/>
      <c r="AF94" s="501">
        <v>7</v>
      </c>
      <c r="AG94" s="428"/>
      <c r="AH94" s="427"/>
      <c r="AI94" s="428"/>
      <c r="AJ94" s="86"/>
      <c r="AK94" s="425">
        <f t="shared" si="5"/>
        <v>144</v>
      </c>
      <c r="AL94" s="530"/>
      <c r="AM94" s="414">
        <f t="shared" si="6"/>
        <v>72</v>
      </c>
      <c r="AN94" s="414"/>
      <c r="AO94" s="414">
        <v>36</v>
      </c>
      <c r="AP94" s="414"/>
      <c r="AQ94" s="414">
        <v>0</v>
      </c>
      <c r="AR94" s="414"/>
      <c r="AS94" s="414">
        <v>0</v>
      </c>
      <c r="AT94" s="414"/>
      <c r="AU94" s="414">
        <v>36</v>
      </c>
      <c r="AV94" s="414"/>
      <c r="AW94" s="521">
        <v>72</v>
      </c>
      <c r="AX94" s="522"/>
      <c r="AY94" s="206"/>
      <c r="AZ94" s="205"/>
      <c r="BA94" s="205"/>
      <c r="BB94" s="205"/>
      <c r="BC94" s="205"/>
      <c r="BD94" s="205"/>
      <c r="BE94" s="205" t="s">
        <v>405</v>
      </c>
      <c r="BF94" s="205"/>
      <c r="BG94" s="205"/>
      <c r="BH94" s="205"/>
      <c r="BI94" s="205"/>
      <c r="BJ94" s="207"/>
    </row>
    <row r="95" spans="1:62" s="24" customFormat="1" ht="12.75">
      <c r="A95" s="249"/>
      <c r="B95" s="110">
        <v>31</v>
      </c>
      <c r="C95" s="500" t="s">
        <v>417</v>
      </c>
      <c r="D95" s="430"/>
      <c r="E95" s="430"/>
      <c r="F95" s="429" t="s">
        <v>450</v>
      </c>
      <c r="G95" s="430"/>
      <c r="H95" s="430"/>
      <c r="I95" s="430"/>
      <c r="J95" s="430"/>
      <c r="K95" s="430"/>
      <c r="L95" s="430"/>
      <c r="M95" s="430"/>
      <c r="N95" s="430"/>
      <c r="O95" s="430"/>
      <c r="P95" s="430"/>
      <c r="Q95" s="430"/>
      <c r="R95" s="430"/>
      <c r="S95" s="430"/>
      <c r="T95" s="430"/>
      <c r="U95" s="430"/>
      <c r="V95" s="430"/>
      <c r="W95" s="430"/>
      <c r="X95" s="430"/>
      <c r="Y95" s="430"/>
      <c r="Z95" s="430"/>
      <c r="AA95" s="430"/>
      <c r="AB95" s="430"/>
      <c r="AC95" s="431"/>
      <c r="AD95" s="538">
        <v>3</v>
      </c>
      <c r="AE95" s="539"/>
      <c r="AF95" s="501"/>
      <c r="AG95" s="428"/>
      <c r="AH95" s="427">
        <v>1</v>
      </c>
      <c r="AI95" s="428"/>
      <c r="AJ95" s="86"/>
      <c r="AK95" s="425">
        <f t="shared" si="5"/>
        <v>108</v>
      </c>
      <c r="AL95" s="530"/>
      <c r="AM95" s="414">
        <f t="shared" si="6"/>
        <v>72</v>
      </c>
      <c r="AN95" s="414"/>
      <c r="AO95" s="414">
        <v>36</v>
      </c>
      <c r="AP95" s="414"/>
      <c r="AQ95" s="414">
        <v>0</v>
      </c>
      <c r="AR95" s="414"/>
      <c r="AS95" s="414">
        <v>0</v>
      </c>
      <c r="AT95" s="414"/>
      <c r="AU95" s="414">
        <v>36</v>
      </c>
      <c r="AV95" s="414"/>
      <c r="AW95" s="521">
        <v>36</v>
      </c>
      <c r="AX95" s="522"/>
      <c r="AY95" s="206" t="s">
        <v>405</v>
      </c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7"/>
    </row>
    <row r="96" spans="2:62" s="27" customFormat="1" ht="12" customHeight="1">
      <c r="B96" s="102"/>
      <c r="C96" s="446" t="s">
        <v>417</v>
      </c>
      <c r="D96" s="430"/>
      <c r="E96" s="430"/>
      <c r="F96" s="445" t="s">
        <v>451</v>
      </c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0"/>
      <c r="AC96" s="431"/>
      <c r="AD96" s="531"/>
      <c r="AE96" s="532"/>
      <c r="AF96" s="447"/>
      <c r="AG96" s="444"/>
      <c r="AH96" s="443"/>
      <c r="AI96" s="444"/>
      <c r="AJ96" s="103"/>
      <c r="AK96" s="508">
        <f t="shared" si="5"/>
        <v>0</v>
      </c>
      <c r="AL96" s="444"/>
      <c r="AM96" s="417">
        <f t="shared" si="6"/>
        <v>0</v>
      </c>
      <c r="AN96" s="417"/>
      <c r="AO96" s="417"/>
      <c r="AP96" s="417"/>
      <c r="AQ96" s="417"/>
      <c r="AR96" s="417"/>
      <c r="AS96" s="417"/>
      <c r="AT96" s="417"/>
      <c r="AU96" s="417"/>
      <c r="AV96" s="417"/>
      <c r="AW96" s="447"/>
      <c r="AX96" s="520"/>
      <c r="AY96" s="104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6"/>
    </row>
    <row r="97" spans="1:62" s="24" customFormat="1" ht="12.75">
      <c r="A97" s="249"/>
      <c r="B97" s="110">
        <v>32</v>
      </c>
      <c r="C97" s="500" t="s">
        <v>417</v>
      </c>
      <c r="D97" s="430"/>
      <c r="E97" s="430"/>
      <c r="F97" s="429" t="s">
        <v>452</v>
      </c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0"/>
      <c r="AC97" s="431"/>
      <c r="AD97" s="538">
        <v>4</v>
      </c>
      <c r="AE97" s="539"/>
      <c r="AF97" s="501">
        <v>7</v>
      </c>
      <c r="AG97" s="428"/>
      <c r="AH97" s="427">
        <v>7</v>
      </c>
      <c r="AI97" s="428"/>
      <c r="AJ97" s="86"/>
      <c r="AK97" s="425">
        <f t="shared" si="5"/>
        <v>144</v>
      </c>
      <c r="AL97" s="530"/>
      <c r="AM97" s="414">
        <f t="shared" si="6"/>
        <v>72</v>
      </c>
      <c r="AN97" s="414"/>
      <c r="AO97" s="414">
        <v>36</v>
      </c>
      <c r="AP97" s="414"/>
      <c r="AQ97" s="414">
        <v>0</v>
      </c>
      <c r="AR97" s="414"/>
      <c r="AS97" s="414">
        <v>0</v>
      </c>
      <c r="AT97" s="414"/>
      <c r="AU97" s="414">
        <v>36</v>
      </c>
      <c r="AV97" s="414"/>
      <c r="AW97" s="521">
        <v>72</v>
      </c>
      <c r="AX97" s="522"/>
      <c r="AY97" s="206"/>
      <c r="AZ97" s="205"/>
      <c r="BA97" s="205"/>
      <c r="BB97" s="205"/>
      <c r="BC97" s="205"/>
      <c r="BD97" s="205"/>
      <c r="BE97" s="205" t="s">
        <v>405</v>
      </c>
      <c r="BF97" s="205"/>
      <c r="BG97" s="205"/>
      <c r="BH97" s="205"/>
      <c r="BI97" s="205"/>
      <c r="BJ97" s="207"/>
    </row>
    <row r="98" spans="2:62" s="27" customFormat="1" ht="12" customHeight="1">
      <c r="B98" s="102"/>
      <c r="C98" s="446" t="s">
        <v>417</v>
      </c>
      <c r="D98" s="430"/>
      <c r="E98" s="430"/>
      <c r="F98" s="445" t="s">
        <v>453</v>
      </c>
      <c r="G98" s="430"/>
      <c r="H98" s="430"/>
      <c r="I98" s="430"/>
      <c r="J98" s="430"/>
      <c r="K98" s="430"/>
      <c r="L98" s="430"/>
      <c r="M98" s="430"/>
      <c r="N98" s="430"/>
      <c r="O98" s="430"/>
      <c r="P98" s="430"/>
      <c r="Q98" s="430"/>
      <c r="R98" s="430"/>
      <c r="S98" s="430"/>
      <c r="T98" s="430"/>
      <c r="U98" s="430"/>
      <c r="V98" s="430"/>
      <c r="W98" s="430"/>
      <c r="X98" s="430"/>
      <c r="Y98" s="430"/>
      <c r="Z98" s="430"/>
      <c r="AA98" s="430"/>
      <c r="AB98" s="430"/>
      <c r="AC98" s="431"/>
      <c r="AD98" s="531"/>
      <c r="AE98" s="532"/>
      <c r="AF98" s="447"/>
      <c r="AG98" s="444"/>
      <c r="AH98" s="443"/>
      <c r="AI98" s="444"/>
      <c r="AJ98" s="103"/>
      <c r="AK98" s="508">
        <f t="shared" si="5"/>
        <v>0</v>
      </c>
      <c r="AL98" s="444"/>
      <c r="AM98" s="417">
        <f t="shared" si="6"/>
        <v>0</v>
      </c>
      <c r="AN98" s="417"/>
      <c r="AO98" s="417"/>
      <c r="AP98" s="417"/>
      <c r="AQ98" s="417"/>
      <c r="AR98" s="417"/>
      <c r="AS98" s="417"/>
      <c r="AT98" s="417"/>
      <c r="AU98" s="417"/>
      <c r="AV98" s="417"/>
      <c r="AW98" s="447"/>
      <c r="AX98" s="520"/>
      <c r="AY98" s="104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6"/>
    </row>
    <row r="99" spans="1:62" s="24" customFormat="1" ht="12.75">
      <c r="A99" s="249"/>
      <c r="B99" s="110">
        <v>33</v>
      </c>
      <c r="C99" s="500" t="s">
        <v>417</v>
      </c>
      <c r="D99" s="430"/>
      <c r="E99" s="430"/>
      <c r="F99" s="429" t="s">
        <v>454</v>
      </c>
      <c r="G99" s="430"/>
      <c r="H99" s="430"/>
      <c r="I99" s="430"/>
      <c r="J99" s="430"/>
      <c r="K99" s="430"/>
      <c r="L99" s="430"/>
      <c r="M99" s="430"/>
      <c r="N99" s="430"/>
      <c r="O99" s="430"/>
      <c r="P99" s="430"/>
      <c r="Q99" s="430"/>
      <c r="R99" s="430"/>
      <c r="S99" s="430"/>
      <c r="T99" s="430"/>
      <c r="U99" s="430"/>
      <c r="V99" s="430"/>
      <c r="W99" s="430"/>
      <c r="X99" s="430"/>
      <c r="Y99" s="430"/>
      <c r="Z99" s="430"/>
      <c r="AA99" s="430"/>
      <c r="AB99" s="430"/>
      <c r="AC99" s="431"/>
      <c r="AD99" s="538">
        <v>8</v>
      </c>
      <c r="AE99" s="539"/>
      <c r="AF99" s="501">
        <v>8</v>
      </c>
      <c r="AG99" s="428"/>
      <c r="AH99" s="427" t="s">
        <v>455</v>
      </c>
      <c r="AI99" s="428"/>
      <c r="AJ99" s="86"/>
      <c r="AK99" s="425">
        <f t="shared" si="5"/>
        <v>288</v>
      </c>
      <c r="AL99" s="530"/>
      <c r="AM99" s="414">
        <f t="shared" si="6"/>
        <v>140</v>
      </c>
      <c r="AN99" s="414"/>
      <c r="AO99" s="414">
        <v>70</v>
      </c>
      <c r="AP99" s="414"/>
      <c r="AQ99" s="414">
        <v>0</v>
      </c>
      <c r="AR99" s="414"/>
      <c r="AS99" s="414">
        <v>0</v>
      </c>
      <c r="AT99" s="414"/>
      <c r="AU99" s="414">
        <v>70</v>
      </c>
      <c r="AV99" s="414"/>
      <c r="AW99" s="521">
        <v>148</v>
      </c>
      <c r="AX99" s="522"/>
      <c r="AY99" s="206"/>
      <c r="AZ99" s="205"/>
      <c r="BA99" s="205"/>
      <c r="BB99" s="205"/>
      <c r="BC99" s="205"/>
      <c r="BD99" s="205"/>
      <c r="BE99" s="205" t="s">
        <v>405</v>
      </c>
      <c r="BF99" s="205" t="s">
        <v>405</v>
      </c>
      <c r="BG99" s="205"/>
      <c r="BH99" s="205"/>
      <c r="BI99" s="205"/>
      <c r="BJ99" s="207"/>
    </row>
    <row r="100" spans="1:62" s="24" customFormat="1" ht="12.75">
      <c r="A100" s="249"/>
      <c r="B100" s="110">
        <v>34</v>
      </c>
      <c r="C100" s="500" t="s">
        <v>417</v>
      </c>
      <c r="D100" s="430"/>
      <c r="E100" s="430"/>
      <c r="F100" s="429" t="s">
        <v>530</v>
      </c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1"/>
      <c r="AD100" s="538">
        <v>14</v>
      </c>
      <c r="AE100" s="539"/>
      <c r="AF100" s="501">
        <v>3</v>
      </c>
      <c r="AG100" s="428"/>
      <c r="AH100" s="427" t="s">
        <v>456</v>
      </c>
      <c r="AI100" s="428"/>
      <c r="AJ100" s="86"/>
      <c r="AK100" s="425">
        <f t="shared" si="5"/>
        <v>504</v>
      </c>
      <c r="AL100" s="530"/>
      <c r="AM100" s="414">
        <f t="shared" si="6"/>
        <v>264</v>
      </c>
      <c r="AN100" s="414"/>
      <c r="AO100" s="414">
        <v>107</v>
      </c>
      <c r="AP100" s="414"/>
      <c r="AQ100" s="414">
        <v>0</v>
      </c>
      <c r="AR100" s="414"/>
      <c r="AS100" s="414">
        <v>140</v>
      </c>
      <c r="AT100" s="414"/>
      <c r="AU100" s="414">
        <v>17</v>
      </c>
      <c r="AV100" s="414"/>
      <c r="AW100" s="521">
        <v>240</v>
      </c>
      <c r="AX100" s="522"/>
      <c r="AY100" s="206" t="s">
        <v>405</v>
      </c>
      <c r="AZ100" s="205" t="s">
        <v>409</v>
      </c>
      <c r="BA100" s="205" t="s">
        <v>427</v>
      </c>
      <c r="BB100" s="205" t="s">
        <v>409</v>
      </c>
      <c r="BC100" s="205"/>
      <c r="BD100" s="205"/>
      <c r="BE100" s="205"/>
      <c r="BF100" s="205"/>
      <c r="BG100" s="205"/>
      <c r="BH100" s="205"/>
      <c r="BI100" s="205"/>
      <c r="BJ100" s="207"/>
    </row>
    <row r="101" spans="2:62" s="27" customFormat="1" ht="12" customHeight="1">
      <c r="B101" s="102"/>
      <c r="C101" s="446" t="s">
        <v>417</v>
      </c>
      <c r="D101" s="430"/>
      <c r="E101" s="430"/>
      <c r="F101" s="445" t="s">
        <v>540</v>
      </c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  <c r="Q101" s="430"/>
      <c r="R101" s="430"/>
      <c r="S101" s="430"/>
      <c r="T101" s="430"/>
      <c r="U101" s="430"/>
      <c r="V101" s="430"/>
      <c r="W101" s="430"/>
      <c r="X101" s="430"/>
      <c r="Y101" s="430"/>
      <c r="Z101" s="430"/>
      <c r="AA101" s="430"/>
      <c r="AB101" s="430"/>
      <c r="AC101" s="431"/>
      <c r="AD101" s="531"/>
      <c r="AE101" s="532"/>
      <c r="AF101" s="447"/>
      <c r="AG101" s="444"/>
      <c r="AH101" s="443"/>
      <c r="AI101" s="444"/>
      <c r="AJ101" s="103"/>
      <c r="AK101" s="508">
        <f t="shared" si="5"/>
        <v>0</v>
      </c>
      <c r="AL101" s="444"/>
      <c r="AM101" s="417">
        <f t="shared" si="6"/>
        <v>0</v>
      </c>
      <c r="AN101" s="417"/>
      <c r="AO101" s="417"/>
      <c r="AP101" s="417"/>
      <c r="AQ101" s="417"/>
      <c r="AR101" s="417"/>
      <c r="AS101" s="417"/>
      <c r="AT101" s="417"/>
      <c r="AU101" s="417"/>
      <c r="AV101" s="417"/>
      <c r="AW101" s="447"/>
      <c r="AX101" s="520"/>
      <c r="AY101" s="104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6"/>
    </row>
    <row r="102" spans="1:62" s="24" customFormat="1" ht="12.75">
      <c r="A102" s="249"/>
      <c r="B102" s="110">
        <v>35</v>
      </c>
      <c r="C102" s="500" t="s">
        <v>417</v>
      </c>
      <c r="D102" s="430"/>
      <c r="E102" s="430"/>
      <c r="F102" s="429" t="s">
        <v>457</v>
      </c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  <c r="Q102" s="430"/>
      <c r="R102" s="430"/>
      <c r="S102" s="430"/>
      <c r="T102" s="430"/>
      <c r="U102" s="430"/>
      <c r="V102" s="430"/>
      <c r="W102" s="430"/>
      <c r="X102" s="430"/>
      <c r="Y102" s="430"/>
      <c r="Z102" s="430"/>
      <c r="AA102" s="430"/>
      <c r="AB102" s="430"/>
      <c r="AC102" s="431"/>
      <c r="AD102" s="538">
        <v>7</v>
      </c>
      <c r="AE102" s="539"/>
      <c r="AF102" s="501">
        <v>10</v>
      </c>
      <c r="AG102" s="428"/>
      <c r="AH102" s="427">
        <v>9</v>
      </c>
      <c r="AI102" s="428"/>
      <c r="AJ102" s="86"/>
      <c r="AK102" s="425">
        <f t="shared" si="5"/>
        <v>252</v>
      </c>
      <c r="AL102" s="530"/>
      <c r="AM102" s="414">
        <f t="shared" si="6"/>
        <v>140</v>
      </c>
      <c r="AN102" s="414"/>
      <c r="AO102" s="414">
        <v>70</v>
      </c>
      <c r="AP102" s="414"/>
      <c r="AQ102" s="414">
        <v>0</v>
      </c>
      <c r="AR102" s="414"/>
      <c r="AS102" s="414">
        <v>0</v>
      </c>
      <c r="AT102" s="414"/>
      <c r="AU102" s="414">
        <v>70</v>
      </c>
      <c r="AV102" s="414"/>
      <c r="AW102" s="521">
        <v>112</v>
      </c>
      <c r="AX102" s="522"/>
      <c r="AY102" s="206"/>
      <c r="AZ102" s="205"/>
      <c r="BA102" s="205"/>
      <c r="BB102" s="205"/>
      <c r="BC102" s="205"/>
      <c r="BD102" s="205"/>
      <c r="BE102" s="205"/>
      <c r="BF102" s="205"/>
      <c r="BG102" s="205" t="s">
        <v>405</v>
      </c>
      <c r="BH102" s="205" t="s">
        <v>405</v>
      </c>
      <c r="BI102" s="205"/>
      <c r="BJ102" s="207"/>
    </row>
    <row r="103" spans="2:62" s="27" customFormat="1" ht="12" customHeight="1">
      <c r="B103" s="102"/>
      <c r="C103" s="446" t="s">
        <v>458</v>
      </c>
      <c r="D103" s="430"/>
      <c r="E103" s="430"/>
      <c r="F103" s="445" t="s">
        <v>459</v>
      </c>
      <c r="G103" s="430"/>
      <c r="H103" s="430"/>
      <c r="I103" s="430"/>
      <c r="J103" s="430"/>
      <c r="K103" s="430"/>
      <c r="L103" s="430"/>
      <c r="M103" s="430"/>
      <c r="N103" s="430"/>
      <c r="O103" s="430"/>
      <c r="P103" s="430"/>
      <c r="Q103" s="430"/>
      <c r="R103" s="430"/>
      <c r="S103" s="430"/>
      <c r="T103" s="430"/>
      <c r="U103" s="430"/>
      <c r="V103" s="430"/>
      <c r="W103" s="430"/>
      <c r="X103" s="430"/>
      <c r="Y103" s="430"/>
      <c r="Z103" s="430"/>
      <c r="AA103" s="430"/>
      <c r="AB103" s="430"/>
      <c r="AC103" s="431"/>
      <c r="AD103" s="531">
        <v>80</v>
      </c>
      <c r="AE103" s="532"/>
      <c r="AF103" s="447"/>
      <c r="AG103" s="444"/>
      <c r="AH103" s="443"/>
      <c r="AI103" s="444"/>
      <c r="AJ103" s="103"/>
      <c r="AK103" s="508">
        <f t="shared" si="5"/>
        <v>2880</v>
      </c>
      <c r="AL103" s="444"/>
      <c r="AM103" s="417">
        <f t="shared" si="6"/>
        <v>1139</v>
      </c>
      <c r="AN103" s="417"/>
      <c r="AO103" s="417">
        <v>926</v>
      </c>
      <c r="AP103" s="417"/>
      <c r="AQ103" s="417"/>
      <c r="AR103" s="417"/>
      <c r="AS103" s="417">
        <v>35</v>
      </c>
      <c r="AT103" s="417"/>
      <c r="AU103" s="417">
        <v>178</v>
      </c>
      <c r="AV103" s="417"/>
      <c r="AW103" s="447">
        <v>1741</v>
      </c>
      <c r="AX103" s="520"/>
      <c r="AY103" s="104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6"/>
    </row>
    <row r="104" spans="2:62" s="27" customFormat="1" ht="12" customHeight="1">
      <c r="B104" s="102"/>
      <c r="C104" s="446" t="s">
        <v>460</v>
      </c>
      <c r="D104" s="430"/>
      <c r="E104" s="430"/>
      <c r="F104" s="445" t="s">
        <v>461</v>
      </c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30"/>
      <c r="R104" s="430"/>
      <c r="S104" s="430"/>
      <c r="T104" s="430"/>
      <c r="U104" s="430"/>
      <c r="V104" s="430"/>
      <c r="W104" s="430"/>
      <c r="X104" s="430"/>
      <c r="Y104" s="430"/>
      <c r="Z104" s="430"/>
      <c r="AA104" s="430"/>
      <c r="AB104" s="430"/>
      <c r="AC104" s="431"/>
      <c r="AD104" s="531">
        <v>4</v>
      </c>
      <c r="AE104" s="532"/>
      <c r="AF104" s="447"/>
      <c r="AG104" s="444"/>
      <c r="AH104" s="443"/>
      <c r="AI104" s="444"/>
      <c r="AJ104" s="103"/>
      <c r="AK104" s="508">
        <f t="shared" si="5"/>
        <v>144</v>
      </c>
      <c r="AL104" s="444"/>
      <c r="AM104" s="417">
        <f t="shared" si="6"/>
        <v>70</v>
      </c>
      <c r="AN104" s="417"/>
      <c r="AO104" s="417">
        <v>70</v>
      </c>
      <c r="AP104" s="417"/>
      <c r="AQ104" s="417">
        <v>0</v>
      </c>
      <c r="AR104" s="417"/>
      <c r="AS104" s="417">
        <v>0</v>
      </c>
      <c r="AT104" s="417"/>
      <c r="AU104" s="417">
        <v>0</v>
      </c>
      <c r="AV104" s="417"/>
      <c r="AW104" s="447">
        <v>74</v>
      </c>
      <c r="AX104" s="520"/>
      <c r="AY104" s="104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6"/>
    </row>
    <row r="105" spans="1:62" s="24" customFormat="1" ht="12.75">
      <c r="A105" s="249"/>
      <c r="B105" s="110">
        <v>36</v>
      </c>
      <c r="C105" s="500" t="s">
        <v>460</v>
      </c>
      <c r="D105" s="430"/>
      <c r="E105" s="430"/>
      <c r="F105" s="429" t="s">
        <v>462</v>
      </c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0"/>
      <c r="AA105" s="430"/>
      <c r="AB105" s="430"/>
      <c r="AC105" s="431"/>
      <c r="AD105" s="538">
        <v>4</v>
      </c>
      <c r="AE105" s="539"/>
      <c r="AF105" s="501"/>
      <c r="AG105" s="428"/>
      <c r="AH105" s="427" t="s">
        <v>464</v>
      </c>
      <c r="AI105" s="428"/>
      <c r="AJ105" s="86"/>
      <c r="AK105" s="425">
        <f t="shared" si="5"/>
        <v>144</v>
      </c>
      <c r="AL105" s="530"/>
      <c r="AM105" s="414">
        <f t="shared" si="6"/>
        <v>70</v>
      </c>
      <c r="AN105" s="414"/>
      <c r="AO105" s="414">
        <v>70</v>
      </c>
      <c r="AP105" s="414"/>
      <c r="AQ105" s="414">
        <v>0</v>
      </c>
      <c r="AR105" s="414"/>
      <c r="AS105" s="414">
        <v>0</v>
      </c>
      <c r="AT105" s="414"/>
      <c r="AU105" s="414">
        <v>0</v>
      </c>
      <c r="AV105" s="414"/>
      <c r="AW105" s="521">
        <v>74</v>
      </c>
      <c r="AX105" s="522"/>
      <c r="AY105" s="206"/>
      <c r="AZ105" s="205"/>
      <c r="BA105" s="205"/>
      <c r="BB105" s="205"/>
      <c r="BC105" s="205"/>
      <c r="BD105" s="205" t="s">
        <v>463</v>
      </c>
      <c r="BE105" s="205" t="s">
        <v>463</v>
      </c>
      <c r="BF105" s="205" t="s">
        <v>463</v>
      </c>
      <c r="BG105" s="205" t="s">
        <v>463</v>
      </c>
      <c r="BH105" s="205"/>
      <c r="BI105" s="205"/>
      <c r="BJ105" s="207"/>
    </row>
    <row r="106" spans="2:62" s="27" customFormat="1" ht="12" customHeight="1">
      <c r="B106" s="102"/>
      <c r="C106" s="446" t="s">
        <v>465</v>
      </c>
      <c r="D106" s="430"/>
      <c r="E106" s="430"/>
      <c r="F106" s="445" t="s">
        <v>466</v>
      </c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  <c r="Q106" s="430"/>
      <c r="R106" s="430"/>
      <c r="S106" s="430"/>
      <c r="T106" s="430"/>
      <c r="U106" s="430"/>
      <c r="V106" s="430"/>
      <c r="W106" s="430"/>
      <c r="X106" s="430"/>
      <c r="Y106" s="430"/>
      <c r="Z106" s="430"/>
      <c r="AA106" s="430"/>
      <c r="AB106" s="430"/>
      <c r="AC106" s="431"/>
      <c r="AD106" s="531">
        <v>12</v>
      </c>
      <c r="AE106" s="532"/>
      <c r="AF106" s="447"/>
      <c r="AG106" s="444"/>
      <c r="AH106" s="443"/>
      <c r="AI106" s="444"/>
      <c r="AJ106" s="103"/>
      <c r="AK106" s="508">
        <f t="shared" si="5"/>
        <v>432</v>
      </c>
      <c r="AL106" s="444"/>
      <c r="AM106" s="417">
        <f t="shared" si="6"/>
        <v>196</v>
      </c>
      <c r="AN106" s="417"/>
      <c r="AO106" s="417">
        <v>196</v>
      </c>
      <c r="AP106" s="417"/>
      <c r="AQ106" s="417">
        <v>0</v>
      </c>
      <c r="AR106" s="417"/>
      <c r="AS106" s="417">
        <v>0</v>
      </c>
      <c r="AT106" s="417"/>
      <c r="AU106" s="417">
        <v>0</v>
      </c>
      <c r="AV106" s="417"/>
      <c r="AW106" s="447">
        <v>236</v>
      </c>
      <c r="AX106" s="520"/>
      <c r="AY106" s="104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6"/>
    </row>
    <row r="107" spans="2:62" s="27" customFormat="1" ht="12" customHeight="1">
      <c r="B107" s="102"/>
      <c r="C107" s="446" t="s">
        <v>465</v>
      </c>
      <c r="D107" s="430"/>
      <c r="E107" s="430"/>
      <c r="F107" s="445" t="s">
        <v>467</v>
      </c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  <c r="Q107" s="430"/>
      <c r="R107" s="430"/>
      <c r="S107" s="430"/>
      <c r="T107" s="430"/>
      <c r="U107" s="430"/>
      <c r="V107" s="430"/>
      <c r="W107" s="430"/>
      <c r="X107" s="430"/>
      <c r="Y107" s="430"/>
      <c r="Z107" s="430"/>
      <c r="AA107" s="430"/>
      <c r="AB107" s="430"/>
      <c r="AC107" s="431"/>
      <c r="AD107" s="531"/>
      <c r="AE107" s="532"/>
      <c r="AF107" s="447"/>
      <c r="AG107" s="444"/>
      <c r="AH107" s="443"/>
      <c r="AI107" s="444"/>
      <c r="AJ107" s="103"/>
      <c r="AK107" s="508">
        <f t="shared" si="5"/>
        <v>0</v>
      </c>
      <c r="AL107" s="444"/>
      <c r="AM107" s="417">
        <f t="shared" si="6"/>
        <v>0</v>
      </c>
      <c r="AN107" s="417"/>
      <c r="AO107" s="417"/>
      <c r="AP107" s="417"/>
      <c r="AQ107" s="417"/>
      <c r="AR107" s="417"/>
      <c r="AS107" s="417"/>
      <c r="AT107" s="417"/>
      <c r="AU107" s="417"/>
      <c r="AV107" s="417"/>
      <c r="AW107" s="447"/>
      <c r="AX107" s="520"/>
      <c r="AY107" s="104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6"/>
    </row>
    <row r="108" spans="1:62" s="24" customFormat="1" ht="12.75">
      <c r="A108" s="249"/>
      <c r="B108" s="110">
        <v>37</v>
      </c>
      <c r="C108" s="500" t="s">
        <v>465</v>
      </c>
      <c r="D108" s="430"/>
      <c r="E108" s="430"/>
      <c r="F108" s="429" t="s">
        <v>468</v>
      </c>
      <c r="G108" s="430"/>
      <c r="H108" s="430"/>
      <c r="I108" s="430"/>
      <c r="J108" s="430"/>
      <c r="K108" s="430"/>
      <c r="L108" s="430"/>
      <c r="M108" s="430"/>
      <c r="N108" s="430"/>
      <c r="O108" s="430"/>
      <c r="P108" s="430"/>
      <c r="Q108" s="430"/>
      <c r="R108" s="430"/>
      <c r="S108" s="430"/>
      <c r="T108" s="430"/>
      <c r="U108" s="430"/>
      <c r="V108" s="430"/>
      <c r="W108" s="430"/>
      <c r="X108" s="430"/>
      <c r="Y108" s="430"/>
      <c r="Z108" s="430"/>
      <c r="AA108" s="430"/>
      <c r="AB108" s="430"/>
      <c r="AC108" s="431"/>
      <c r="AD108" s="538">
        <v>10</v>
      </c>
      <c r="AE108" s="539"/>
      <c r="AF108" s="501" t="s">
        <v>469</v>
      </c>
      <c r="AG108" s="428"/>
      <c r="AH108" s="427" t="s">
        <v>470</v>
      </c>
      <c r="AI108" s="428"/>
      <c r="AJ108" s="86"/>
      <c r="AK108" s="425">
        <f t="shared" si="5"/>
        <v>360</v>
      </c>
      <c r="AL108" s="530"/>
      <c r="AM108" s="414">
        <f t="shared" si="6"/>
        <v>168</v>
      </c>
      <c r="AN108" s="414"/>
      <c r="AO108" s="414">
        <v>168</v>
      </c>
      <c r="AP108" s="414"/>
      <c r="AQ108" s="414">
        <v>0</v>
      </c>
      <c r="AR108" s="414"/>
      <c r="AS108" s="414">
        <v>0</v>
      </c>
      <c r="AT108" s="414"/>
      <c r="AU108" s="414">
        <v>0</v>
      </c>
      <c r="AV108" s="414"/>
      <c r="AW108" s="521">
        <v>192</v>
      </c>
      <c r="AX108" s="522"/>
      <c r="AY108" s="206"/>
      <c r="AZ108" s="205"/>
      <c r="BA108" s="205"/>
      <c r="BB108" s="205"/>
      <c r="BC108" s="205"/>
      <c r="BD108" s="205"/>
      <c r="BE108" s="205" t="s">
        <v>407</v>
      </c>
      <c r="BF108" s="205" t="s">
        <v>407</v>
      </c>
      <c r="BG108" s="205" t="s">
        <v>407</v>
      </c>
      <c r="BH108" s="205" t="s">
        <v>407</v>
      </c>
      <c r="BI108" s="205" t="s">
        <v>407</v>
      </c>
      <c r="BJ108" s="207"/>
    </row>
    <row r="109" spans="1:62" s="24" customFormat="1" ht="12.75">
      <c r="A109" s="249"/>
      <c r="B109" s="110">
        <v>38</v>
      </c>
      <c r="C109" s="500" t="s">
        <v>465</v>
      </c>
      <c r="D109" s="430"/>
      <c r="E109" s="430"/>
      <c r="F109" s="429" t="s">
        <v>471</v>
      </c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  <c r="Q109" s="430"/>
      <c r="R109" s="430"/>
      <c r="S109" s="430"/>
      <c r="T109" s="430"/>
      <c r="U109" s="430"/>
      <c r="V109" s="430"/>
      <c r="W109" s="430"/>
      <c r="X109" s="430"/>
      <c r="Y109" s="430"/>
      <c r="Z109" s="430"/>
      <c r="AA109" s="430"/>
      <c r="AB109" s="430"/>
      <c r="AC109" s="431"/>
      <c r="AD109" s="538">
        <v>2</v>
      </c>
      <c r="AE109" s="539"/>
      <c r="AF109" s="501"/>
      <c r="AG109" s="428"/>
      <c r="AH109" s="427">
        <v>11</v>
      </c>
      <c r="AI109" s="428"/>
      <c r="AJ109" s="86"/>
      <c r="AK109" s="425">
        <f t="shared" si="5"/>
        <v>72</v>
      </c>
      <c r="AL109" s="530"/>
      <c r="AM109" s="414">
        <f t="shared" si="6"/>
        <v>28</v>
      </c>
      <c r="AN109" s="414"/>
      <c r="AO109" s="414">
        <v>28</v>
      </c>
      <c r="AP109" s="414"/>
      <c r="AQ109" s="414">
        <v>0</v>
      </c>
      <c r="AR109" s="414"/>
      <c r="AS109" s="414">
        <v>0</v>
      </c>
      <c r="AT109" s="414"/>
      <c r="AU109" s="414">
        <v>0</v>
      </c>
      <c r="AV109" s="414"/>
      <c r="AW109" s="521">
        <v>44</v>
      </c>
      <c r="AX109" s="522"/>
      <c r="AY109" s="206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 t="s">
        <v>407</v>
      </c>
      <c r="BJ109" s="207"/>
    </row>
    <row r="110" spans="2:62" s="27" customFormat="1" ht="12" customHeight="1">
      <c r="B110" s="102"/>
      <c r="C110" s="446" t="s">
        <v>472</v>
      </c>
      <c r="D110" s="430"/>
      <c r="E110" s="430"/>
      <c r="F110" s="445" t="s">
        <v>473</v>
      </c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  <c r="Q110" s="430"/>
      <c r="R110" s="430"/>
      <c r="S110" s="430"/>
      <c r="T110" s="430"/>
      <c r="U110" s="430"/>
      <c r="V110" s="430"/>
      <c r="W110" s="430"/>
      <c r="X110" s="430"/>
      <c r="Y110" s="430"/>
      <c r="Z110" s="430"/>
      <c r="AA110" s="430"/>
      <c r="AB110" s="430"/>
      <c r="AC110" s="431"/>
      <c r="AD110" s="531">
        <v>64</v>
      </c>
      <c r="AE110" s="532"/>
      <c r="AF110" s="447"/>
      <c r="AG110" s="444"/>
      <c r="AH110" s="443"/>
      <c r="AI110" s="444"/>
      <c r="AJ110" s="103"/>
      <c r="AK110" s="508">
        <f t="shared" si="5"/>
        <v>2304</v>
      </c>
      <c r="AL110" s="444"/>
      <c r="AM110" s="417">
        <f t="shared" si="6"/>
        <v>873</v>
      </c>
      <c r="AN110" s="417"/>
      <c r="AO110" s="417">
        <v>660</v>
      </c>
      <c r="AP110" s="417"/>
      <c r="AQ110" s="417"/>
      <c r="AR110" s="417"/>
      <c r="AS110" s="417">
        <v>35</v>
      </c>
      <c r="AT110" s="417"/>
      <c r="AU110" s="417">
        <v>178</v>
      </c>
      <c r="AV110" s="417"/>
      <c r="AW110" s="447">
        <v>1431</v>
      </c>
      <c r="AX110" s="520"/>
      <c r="AY110" s="104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6"/>
    </row>
    <row r="111" spans="1:62" s="24" customFormat="1" ht="12.75">
      <c r="A111" s="249"/>
      <c r="B111" s="110">
        <v>39</v>
      </c>
      <c r="C111" s="500" t="s">
        <v>472</v>
      </c>
      <c r="D111" s="430"/>
      <c r="E111" s="430"/>
      <c r="F111" s="429" t="s">
        <v>538</v>
      </c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  <c r="Q111" s="430"/>
      <c r="R111" s="430"/>
      <c r="S111" s="430"/>
      <c r="T111" s="430"/>
      <c r="U111" s="430"/>
      <c r="V111" s="430"/>
      <c r="W111" s="430"/>
      <c r="X111" s="430"/>
      <c r="Y111" s="430"/>
      <c r="Z111" s="430"/>
      <c r="AA111" s="430"/>
      <c r="AB111" s="430"/>
      <c r="AC111" s="431"/>
      <c r="AD111" s="538">
        <v>8</v>
      </c>
      <c r="AE111" s="539"/>
      <c r="AF111" s="501" t="s">
        <v>423</v>
      </c>
      <c r="AG111" s="428"/>
      <c r="AH111" s="427">
        <v>5</v>
      </c>
      <c r="AI111" s="428"/>
      <c r="AJ111" s="86"/>
      <c r="AK111" s="425">
        <f t="shared" si="5"/>
        <v>288</v>
      </c>
      <c r="AL111" s="530"/>
      <c r="AM111" s="414">
        <f t="shared" si="6"/>
        <v>140</v>
      </c>
      <c r="AN111" s="414"/>
      <c r="AO111" s="414">
        <v>70</v>
      </c>
      <c r="AP111" s="414"/>
      <c r="AQ111" s="414">
        <v>0</v>
      </c>
      <c r="AR111" s="414"/>
      <c r="AS111" s="414">
        <v>0</v>
      </c>
      <c r="AT111" s="414"/>
      <c r="AU111" s="414">
        <v>70</v>
      </c>
      <c r="AV111" s="414"/>
      <c r="AW111" s="521">
        <v>148</v>
      </c>
      <c r="AX111" s="522"/>
      <c r="AY111" s="206"/>
      <c r="AZ111" s="205"/>
      <c r="BA111" s="205"/>
      <c r="BB111" s="205"/>
      <c r="BC111" s="205" t="s">
        <v>405</v>
      </c>
      <c r="BD111" s="205" t="s">
        <v>405</v>
      </c>
      <c r="BE111" s="205"/>
      <c r="BF111" s="205"/>
      <c r="BG111" s="205"/>
      <c r="BH111" s="205"/>
      <c r="BI111" s="205"/>
      <c r="BJ111" s="207"/>
    </row>
    <row r="112" spans="1:62" s="24" customFormat="1" ht="12.75">
      <c r="A112" s="249"/>
      <c r="B112" s="110">
        <v>40</v>
      </c>
      <c r="C112" s="500" t="s">
        <v>472</v>
      </c>
      <c r="D112" s="430"/>
      <c r="E112" s="430"/>
      <c r="F112" s="429" t="s">
        <v>474</v>
      </c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  <c r="Q112" s="430"/>
      <c r="R112" s="430"/>
      <c r="S112" s="430"/>
      <c r="T112" s="430"/>
      <c r="U112" s="430"/>
      <c r="V112" s="430"/>
      <c r="W112" s="430"/>
      <c r="X112" s="430"/>
      <c r="Y112" s="430"/>
      <c r="Z112" s="430"/>
      <c r="AA112" s="430"/>
      <c r="AB112" s="430"/>
      <c r="AC112" s="431"/>
      <c r="AD112" s="538">
        <v>4</v>
      </c>
      <c r="AE112" s="539"/>
      <c r="AF112" s="501">
        <v>5</v>
      </c>
      <c r="AG112" s="428"/>
      <c r="AH112" s="427"/>
      <c r="AI112" s="428"/>
      <c r="AJ112" s="86"/>
      <c r="AK112" s="425">
        <f aca="true" t="shared" si="7" ref="AK112:AK133">SUM(AM112,AW112)</f>
        <v>144</v>
      </c>
      <c r="AL112" s="530"/>
      <c r="AM112" s="414">
        <f aca="true" t="shared" si="8" ref="AM112:AM133">SUM(AO112:AV112)</f>
        <v>72</v>
      </c>
      <c r="AN112" s="414"/>
      <c r="AO112" s="414">
        <v>36</v>
      </c>
      <c r="AP112" s="414"/>
      <c r="AQ112" s="414">
        <v>0</v>
      </c>
      <c r="AR112" s="414"/>
      <c r="AS112" s="414">
        <v>0</v>
      </c>
      <c r="AT112" s="414"/>
      <c r="AU112" s="414">
        <v>36</v>
      </c>
      <c r="AV112" s="414"/>
      <c r="AW112" s="521">
        <v>72</v>
      </c>
      <c r="AX112" s="522"/>
      <c r="AY112" s="206"/>
      <c r="AZ112" s="205"/>
      <c r="BA112" s="205"/>
      <c r="BB112" s="205"/>
      <c r="BC112" s="205" t="s">
        <v>405</v>
      </c>
      <c r="BD112" s="205"/>
      <c r="BE112" s="205"/>
      <c r="BF112" s="205"/>
      <c r="BG112" s="205"/>
      <c r="BH112" s="205"/>
      <c r="BI112" s="205"/>
      <c r="BJ112" s="207"/>
    </row>
    <row r="113" spans="1:62" s="24" customFormat="1" ht="12.75">
      <c r="A113" s="249"/>
      <c r="B113" s="110">
        <v>41</v>
      </c>
      <c r="C113" s="500" t="s">
        <v>472</v>
      </c>
      <c r="D113" s="430"/>
      <c r="E113" s="430"/>
      <c r="F113" s="429" t="s">
        <v>475</v>
      </c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430"/>
      <c r="U113" s="430"/>
      <c r="V113" s="430"/>
      <c r="W113" s="430"/>
      <c r="X113" s="430"/>
      <c r="Y113" s="430"/>
      <c r="Z113" s="430"/>
      <c r="AA113" s="430"/>
      <c r="AB113" s="430"/>
      <c r="AC113" s="431"/>
      <c r="AD113" s="538">
        <v>4</v>
      </c>
      <c r="AE113" s="539"/>
      <c r="AF113" s="501">
        <v>5</v>
      </c>
      <c r="AG113" s="428"/>
      <c r="AH113" s="427">
        <v>5</v>
      </c>
      <c r="AI113" s="428"/>
      <c r="AJ113" s="86"/>
      <c r="AK113" s="425">
        <f t="shared" si="7"/>
        <v>144</v>
      </c>
      <c r="AL113" s="530"/>
      <c r="AM113" s="414">
        <f t="shared" si="8"/>
        <v>72</v>
      </c>
      <c r="AN113" s="414"/>
      <c r="AO113" s="414">
        <v>36</v>
      </c>
      <c r="AP113" s="414"/>
      <c r="AQ113" s="414">
        <v>0</v>
      </c>
      <c r="AR113" s="414"/>
      <c r="AS113" s="414">
        <v>0</v>
      </c>
      <c r="AT113" s="414"/>
      <c r="AU113" s="414">
        <v>36</v>
      </c>
      <c r="AV113" s="414"/>
      <c r="AW113" s="521">
        <v>72</v>
      </c>
      <c r="AX113" s="522"/>
      <c r="AY113" s="206"/>
      <c r="AZ113" s="205"/>
      <c r="BA113" s="205"/>
      <c r="BB113" s="205"/>
      <c r="BC113" s="205" t="s">
        <v>405</v>
      </c>
      <c r="BD113" s="205"/>
      <c r="BE113" s="205"/>
      <c r="BF113" s="205"/>
      <c r="BG113" s="205"/>
      <c r="BH113" s="205"/>
      <c r="BI113" s="205"/>
      <c r="BJ113" s="207"/>
    </row>
    <row r="114" spans="1:62" s="24" customFormat="1" ht="12.75">
      <c r="A114" s="249"/>
      <c r="B114" s="110">
        <v>42</v>
      </c>
      <c r="C114" s="500" t="s">
        <v>472</v>
      </c>
      <c r="D114" s="430"/>
      <c r="E114" s="430"/>
      <c r="F114" s="429" t="s">
        <v>476</v>
      </c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  <c r="Q114" s="430"/>
      <c r="R114" s="430"/>
      <c r="S114" s="430"/>
      <c r="T114" s="430"/>
      <c r="U114" s="430"/>
      <c r="V114" s="430"/>
      <c r="W114" s="430"/>
      <c r="X114" s="430"/>
      <c r="Y114" s="430"/>
      <c r="Z114" s="430"/>
      <c r="AA114" s="430"/>
      <c r="AB114" s="430"/>
      <c r="AC114" s="431"/>
      <c r="AD114" s="538">
        <v>4</v>
      </c>
      <c r="AE114" s="539"/>
      <c r="AF114" s="501">
        <v>7</v>
      </c>
      <c r="AG114" s="428"/>
      <c r="AH114" s="427"/>
      <c r="AI114" s="428"/>
      <c r="AJ114" s="86"/>
      <c r="AK114" s="425">
        <f t="shared" si="7"/>
        <v>144</v>
      </c>
      <c r="AL114" s="530"/>
      <c r="AM114" s="414">
        <f t="shared" si="8"/>
        <v>72</v>
      </c>
      <c r="AN114" s="414"/>
      <c r="AO114" s="414">
        <v>36</v>
      </c>
      <c r="AP114" s="414"/>
      <c r="AQ114" s="414">
        <v>0</v>
      </c>
      <c r="AR114" s="414"/>
      <c r="AS114" s="414">
        <v>0</v>
      </c>
      <c r="AT114" s="414"/>
      <c r="AU114" s="414">
        <v>36</v>
      </c>
      <c r="AV114" s="414"/>
      <c r="AW114" s="521">
        <v>72</v>
      </c>
      <c r="AX114" s="522"/>
      <c r="AY114" s="206"/>
      <c r="AZ114" s="205"/>
      <c r="BA114" s="205"/>
      <c r="BB114" s="205"/>
      <c r="BC114" s="205"/>
      <c r="BD114" s="205"/>
      <c r="BE114" s="205" t="s">
        <v>405</v>
      </c>
      <c r="BF114" s="205"/>
      <c r="BG114" s="205"/>
      <c r="BH114" s="205"/>
      <c r="BI114" s="205"/>
      <c r="BJ114" s="207"/>
    </row>
    <row r="115" spans="1:62" s="24" customFormat="1" ht="12.75">
      <c r="A115" s="249"/>
      <c r="B115" s="110">
        <v>43</v>
      </c>
      <c r="C115" s="500" t="s">
        <v>472</v>
      </c>
      <c r="D115" s="430"/>
      <c r="E115" s="430"/>
      <c r="F115" s="429" t="s">
        <v>477</v>
      </c>
      <c r="G115" s="430"/>
      <c r="H115" s="430"/>
      <c r="I115" s="430"/>
      <c r="J115" s="430"/>
      <c r="K115" s="430"/>
      <c r="L115" s="430"/>
      <c r="M115" s="430"/>
      <c r="N115" s="430"/>
      <c r="O115" s="430"/>
      <c r="P115" s="430"/>
      <c r="Q115" s="430"/>
      <c r="R115" s="430"/>
      <c r="S115" s="430"/>
      <c r="T115" s="430"/>
      <c r="U115" s="430"/>
      <c r="V115" s="430"/>
      <c r="W115" s="430"/>
      <c r="X115" s="430"/>
      <c r="Y115" s="430"/>
      <c r="Z115" s="430"/>
      <c r="AA115" s="430"/>
      <c r="AB115" s="430"/>
      <c r="AC115" s="431"/>
      <c r="AD115" s="538">
        <v>2</v>
      </c>
      <c r="AE115" s="539"/>
      <c r="AF115" s="501"/>
      <c r="AG115" s="428"/>
      <c r="AH115" s="427" t="s">
        <v>478</v>
      </c>
      <c r="AI115" s="428"/>
      <c r="AJ115" s="86"/>
      <c r="AK115" s="425">
        <f t="shared" si="7"/>
        <v>72</v>
      </c>
      <c r="AL115" s="530"/>
      <c r="AM115" s="414">
        <f t="shared" si="8"/>
        <v>35</v>
      </c>
      <c r="AN115" s="414"/>
      <c r="AO115" s="414">
        <v>0</v>
      </c>
      <c r="AP115" s="414"/>
      <c r="AQ115" s="414"/>
      <c r="AR115" s="414"/>
      <c r="AS115" s="414">
        <v>35</v>
      </c>
      <c r="AT115" s="414"/>
      <c r="AU115" s="414">
        <v>0</v>
      </c>
      <c r="AV115" s="414"/>
      <c r="AW115" s="521">
        <v>37</v>
      </c>
      <c r="AX115" s="522"/>
      <c r="AY115" s="206"/>
      <c r="AZ115" s="205"/>
      <c r="BA115" s="205"/>
      <c r="BB115" s="205" t="s">
        <v>463</v>
      </c>
      <c r="BC115" s="205" t="s">
        <v>463</v>
      </c>
      <c r="BD115" s="205"/>
      <c r="BE115" s="205"/>
      <c r="BF115" s="205"/>
      <c r="BG115" s="205"/>
      <c r="BH115" s="205"/>
      <c r="BI115" s="205"/>
      <c r="BJ115" s="207"/>
    </row>
    <row r="116" spans="1:62" s="24" customFormat="1" ht="12.75">
      <c r="A116" s="249"/>
      <c r="B116" s="110">
        <v>44</v>
      </c>
      <c r="C116" s="500" t="s">
        <v>472</v>
      </c>
      <c r="D116" s="430"/>
      <c r="E116" s="430"/>
      <c r="F116" s="429" t="s">
        <v>537</v>
      </c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  <c r="Q116" s="430"/>
      <c r="R116" s="430"/>
      <c r="S116" s="430"/>
      <c r="T116" s="430"/>
      <c r="U116" s="430"/>
      <c r="V116" s="430"/>
      <c r="W116" s="430"/>
      <c r="X116" s="430"/>
      <c r="Y116" s="430"/>
      <c r="Z116" s="430"/>
      <c r="AA116" s="430"/>
      <c r="AB116" s="430"/>
      <c r="AC116" s="431"/>
      <c r="AD116" s="538">
        <v>2</v>
      </c>
      <c r="AE116" s="539"/>
      <c r="AF116" s="501"/>
      <c r="AG116" s="428"/>
      <c r="AH116" s="427">
        <v>11</v>
      </c>
      <c r="AI116" s="428"/>
      <c r="AJ116" s="86"/>
      <c r="AK116" s="425">
        <f t="shared" si="7"/>
        <v>72</v>
      </c>
      <c r="AL116" s="530"/>
      <c r="AM116" s="414">
        <f t="shared" si="8"/>
        <v>28</v>
      </c>
      <c r="AN116" s="414"/>
      <c r="AO116" s="414">
        <v>28</v>
      </c>
      <c r="AP116" s="414"/>
      <c r="AQ116" s="414">
        <v>0</v>
      </c>
      <c r="AR116" s="414"/>
      <c r="AS116" s="414">
        <v>0</v>
      </c>
      <c r="AT116" s="414"/>
      <c r="AU116" s="414">
        <v>0</v>
      </c>
      <c r="AV116" s="414"/>
      <c r="AW116" s="521">
        <v>44</v>
      </c>
      <c r="AX116" s="522"/>
      <c r="AY116" s="206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 t="s">
        <v>407</v>
      </c>
      <c r="BJ116" s="207"/>
    </row>
    <row r="117" spans="1:62" s="24" customFormat="1" ht="12.75">
      <c r="A117" s="249"/>
      <c r="B117" s="110">
        <v>45</v>
      </c>
      <c r="C117" s="500" t="s">
        <v>472</v>
      </c>
      <c r="D117" s="430"/>
      <c r="E117" s="430"/>
      <c r="F117" s="429" t="s">
        <v>479</v>
      </c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  <c r="Q117" s="430"/>
      <c r="R117" s="430"/>
      <c r="S117" s="430"/>
      <c r="T117" s="430"/>
      <c r="U117" s="430"/>
      <c r="V117" s="430"/>
      <c r="W117" s="430"/>
      <c r="X117" s="430"/>
      <c r="Y117" s="430"/>
      <c r="Z117" s="430"/>
      <c r="AA117" s="430"/>
      <c r="AB117" s="430"/>
      <c r="AC117" s="431"/>
      <c r="AD117" s="538">
        <v>20</v>
      </c>
      <c r="AE117" s="539"/>
      <c r="AF117" s="501" t="s">
        <v>480</v>
      </c>
      <c r="AG117" s="428"/>
      <c r="AH117" s="427" t="s">
        <v>481</v>
      </c>
      <c r="AI117" s="428"/>
      <c r="AJ117" s="86"/>
      <c r="AK117" s="425">
        <f t="shared" si="7"/>
        <v>720</v>
      </c>
      <c r="AL117" s="530"/>
      <c r="AM117" s="414">
        <f t="shared" si="8"/>
        <v>242</v>
      </c>
      <c r="AN117" s="414"/>
      <c r="AO117" s="414">
        <v>242</v>
      </c>
      <c r="AP117" s="414"/>
      <c r="AQ117" s="414">
        <v>0</v>
      </c>
      <c r="AR117" s="414"/>
      <c r="AS117" s="414">
        <v>0</v>
      </c>
      <c r="AT117" s="414"/>
      <c r="AU117" s="414">
        <v>0</v>
      </c>
      <c r="AV117" s="414"/>
      <c r="AW117" s="521">
        <v>478</v>
      </c>
      <c r="AX117" s="522"/>
      <c r="AY117" s="206"/>
      <c r="AZ117" s="205"/>
      <c r="BA117" s="205"/>
      <c r="BB117" s="205"/>
      <c r="BC117" s="205" t="s">
        <v>407</v>
      </c>
      <c r="BD117" s="205" t="s">
        <v>407</v>
      </c>
      <c r="BE117" s="205"/>
      <c r="BF117" s="205"/>
      <c r="BG117" s="205" t="s">
        <v>426</v>
      </c>
      <c r="BH117" s="205" t="s">
        <v>405</v>
      </c>
      <c r="BI117" s="205"/>
      <c r="BJ117" s="207"/>
    </row>
    <row r="118" spans="1:62" s="24" customFormat="1" ht="24.75" customHeight="1">
      <c r="A118" s="249"/>
      <c r="B118" s="110">
        <v>46</v>
      </c>
      <c r="C118" s="500" t="s">
        <v>472</v>
      </c>
      <c r="D118" s="430"/>
      <c r="E118" s="430"/>
      <c r="F118" s="429" t="s">
        <v>482</v>
      </c>
      <c r="G118" s="430"/>
      <c r="H118" s="430"/>
      <c r="I118" s="430"/>
      <c r="J118" s="430"/>
      <c r="K118" s="430"/>
      <c r="L118" s="430"/>
      <c r="M118" s="430"/>
      <c r="N118" s="430"/>
      <c r="O118" s="430"/>
      <c r="P118" s="430"/>
      <c r="Q118" s="430"/>
      <c r="R118" s="430"/>
      <c r="S118" s="430"/>
      <c r="T118" s="430"/>
      <c r="U118" s="430"/>
      <c r="V118" s="430"/>
      <c r="W118" s="430"/>
      <c r="X118" s="430"/>
      <c r="Y118" s="430"/>
      <c r="Z118" s="430"/>
      <c r="AA118" s="430"/>
      <c r="AB118" s="430"/>
      <c r="AC118" s="431"/>
      <c r="AD118" s="538">
        <v>17</v>
      </c>
      <c r="AE118" s="539"/>
      <c r="AF118" s="570" t="s">
        <v>483</v>
      </c>
      <c r="AG118" s="569"/>
      <c r="AH118" s="427"/>
      <c r="AI118" s="428"/>
      <c r="AJ118" s="86"/>
      <c r="AK118" s="425">
        <f t="shared" si="7"/>
        <v>612</v>
      </c>
      <c r="AL118" s="530"/>
      <c r="AM118" s="414">
        <f t="shared" si="8"/>
        <v>178</v>
      </c>
      <c r="AN118" s="414"/>
      <c r="AO118" s="414">
        <v>178</v>
      </c>
      <c r="AP118" s="414"/>
      <c r="AQ118" s="414">
        <v>0</v>
      </c>
      <c r="AR118" s="414"/>
      <c r="AS118" s="414">
        <v>0</v>
      </c>
      <c r="AT118" s="414"/>
      <c r="AU118" s="414">
        <v>0</v>
      </c>
      <c r="AV118" s="414"/>
      <c r="AW118" s="521">
        <v>434</v>
      </c>
      <c r="AX118" s="522"/>
      <c r="AY118" s="206"/>
      <c r="AZ118" s="205"/>
      <c r="BA118" s="205"/>
      <c r="BB118" s="205"/>
      <c r="BC118" s="205"/>
      <c r="BD118" s="205"/>
      <c r="BE118" s="205" t="s">
        <v>407</v>
      </c>
      <c r="BF118" s="205" t="s">
        <v>407</v>
      </c>
      <c r="BG118" s="205"/>
      <c r="BH118" s="205"/>
      <c r="BI118" s="205" t="s">
        <v>419</v>
      </c>
      <c r="BJ118" s="207"/>
    </row>
    <row r="119" spans="1:62" s="24" customFormat="1" ht="12.75">
      <c r="A119" s="249"/>
      <c r="B119" s="110">
        <v>47</v>
      </c>
      <c r="C119" s="500" t="s">
        <v>472</v>
      </c>
      <c r="D119" s="430"/>
      <c r="E119" s="430"/>
      <c r="F119" s="429" t="s">
        <v>542</v>
      </c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  <c r="Q119" s="430"/>
      <c r="R119" s="430"/>
      <c r="S119" s="430"/>
      <c r="T119" s="430"/>
      <c r="U119" s="430"/>
      <c r="V119" s="430"/>
      <c r="W119" s="430"/>
      <c r="X119" s="430"/>
      <c r="Y119" s="430"/>
      <c r="Z119" s="430"/>
      <c r="AA119" s="430"/>
      <c r="AB119" s="430"/>
      <c r="AC119" s="431"/>
      <c r="AD119" s="538">
        <v>3</v>
      </c>
      <c r="AE119" s="539"/>
      <c r="AF119" s="501">
        <v>10</v>
      </c>
      <c r="AG119" s="428"/>
      <c r="AH119" s="427"/>
      <c r="AI119" s="428"/>
      <c r="AJ119" s="86"/>
      <c r="AK119" s="425">
        <f t="shared" si="7"/>
        <v>108</v>
      </c>
      <c r="AL119" s="530"/>
      <c r="AM119" s="414">
        <f t="shared" si="8"/>
        <v>34</v>
      </c>
      <c r="AN119" s="414"/>
      <c r="AO119" s="414">
        <v>34</v>
      </c>
      <c r="AP119" s="414"/>
      <c r="AQ119" s="414">
        <v>0</v>
      </c>
      <c r="AR119" s="414"/>
      <c r="AS119" s="414">
        <v>0</v>
      </c>
      <c r="AT119" s="414"/>
      <c r="AU119" s="414">
        <v>0</v>
      </c>
      <c r="AV119" s="414"/>
      <c r="AW119" s="521">
        <v>74</v>
      </c>
      <c r="AX119" s="522"/>
      <c r="AY119" s="206"/>
      <c r="AZ119" s="205"/>
      <c r="BA119" s="205"/>
      <c r="BB119" s="205"/>
      <c r="BC119" s="205"/>
      <c r="BD119" s="205"/>
      <c r="BE119" s="205"/>
      <c r="BF119" s="205"/>
      <c r="BG119" s="205"/>
      <c r="BH119" s="205" t="s">
        <v>407</v>
      </c>
      <c r="BI119" s="205"/>
      <c r="BJ119" s="207"/>
    </row>
    <row r="120" spans="2:62" s="27" customFormat="1" ht="12" customHeight="1">
      <c r="B120" s="102"/>
      <c r="C120" s="446" t="s">
        <v>484</v>
      </c>
      <c r="D120" s="430"/>
      <c r="E120" s="430"/>
      <c r="F120" s="445" t="s">
        <v>485</v>
      </c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  <c r="Q120" s="430"/>
      <c r="R120" s="430"/>
      <c r="S120" s="430"/>
      <c r="T120" s="430"/>
      <c r="U120" s="430"/>
      <c r="V120" s="430"/>
      <c r="W120" s="430"/>
      <c r="X120" s="430"/>
      <c r="Y120" s="430"/>
      <c r="Z120" s="430"/>
      <c r="AA120" s="430"/>
      <c r="AB120" s="430"/>
      <c r="AC120" s="431"/>
      <c r="AD120" s="531">
        <v>49</v>
      </c>
      <c r="AE120" s="532"/>
      <c r="AF120" s="447"/>
      <c r="AG120" s="444"/>
      <c r="AH120" s="443"/>
      <c r="AI120" s="444"/>
      <c r="AJ120" s="103"/>
      <c r="AK120" s="508">
        <f t="shared" si="7"/>
        <v>1764</v>
      </c>
      <c r="AL120" s="444"/>
      <c r="AM120" s="417">
        <f t="shared" si="8"/>
        <v>266</v>
      </c>
      <c r="AN120" s="417"/>
      <c r="AO120" s="417">
        <v>0</v>
      </c>
      <c r="AP120" s="417"/>
      <c r="AQ120" s="417">
        <v>0</v>
      </c>
      <c r="AR120" s="417"/>
      <c r="AS120" s="417">
        <v>0</v>
      </c>
      <c r="AT120" s="417"/>
      <c r="AU120" s="417">
        <v>266</v>
      </c>
      <c r="AV120" s="417"/>
      <c r="AW120" s="447">
        <v>1498</v>
      </c>
      <c r="AX120" s="520"/>
      <c r="AY120" s="104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6"/>
    </row>
    <row r="121" spans="2:62" s="27" customFormat="1" ht="12" customHeight="1">
      <c r="B121" s="102"/>
      <c r="C121" s="446" t="s">
        <v>486</v>
      </c>
      <c r="D121" s="430"/>
      <c r="E121" s="430"/>
      <c r="F121" s="445" t="s">
        <v>487</v>
      </c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0"/>
      <c r="U121" s="430"/>
      <c r="V121" s="430"/>
      <c r="W121" s="430"/>
      <c r="X121" s="430"/>
      <c r="Y121" s="430"/>
      <c r="Z121" s="430"/>
      <c r="AA121" s="430"/>
      <c r="AB121" s="430"/>
      <c r="AC121" s="431"/>
      <c r="AD121" s="531">
        <v>24</v>
      </c>
      <c r="AE121" s="532"/>
      <c r="AF121" s="447"/>
      <c r="AG121" s="444"/>
      <c r="AH121" s="443"/>
      <c r="AI121" s="444"/>
      <c r="AJ121" s="103"/>
      <c r="AK121" s="508">
        <f t="shared" si="7"/>
        <v>864</v>
      </c>
      <c r="AL121" s="444"/>
      <c r="AM121" s="417">
        <f t="shared" si="8"/>
        <v>0</v>
      </c>
      <c r="AN121" s="417"/>
      <c r="AO121" s="417">
        <v>0</v>
      </c>
      <c r="AP121" s="417"/>
      <c r="AQ121" s="417">
        <v>0</v>
      </c>
      <c r="AR121" s="417"/>
      <c r="AS121" s="417">
        <v>0</v>
      </c>
      <c r="AT121" s="417"/>
      <c r="AU121" s="417">
        <v>0</v>
      </c>
      <c r="AV121" s="417"/>
      <c r="AW121" s="447">
        <v>864</v>
      </c>
      <c r="AX121" s="520"/>
      <c r="AY121" s="104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6"/>
    </row>
    <row r="122" spans="1:62" s="24" customFormat="1" ht="12.75">
      <c r="A122" s="249"/>
      <c r="B122" s="110">
        <v>48</v>
      </c>
      <c r="C122" s="500" t="s">
        <v>486</v>
      </c>
      <c r="D122" s="430"/>
      <c r="E122" s="430"/>
      <c r="F122" s="429" t="s">
        <v>524</v>
      </c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  <c r="Q122" s="430"/>
      <c r="R122" s="430"/>
      <c r="S122" s="430"/>
      <c r="T122" s="430"/>
      <c r="U122" s="430"/>
      <c r="V122" s="430"/>
      <c r="W122" s="430"/>
      <c r="X122" s="430"/>
      <c r="Y122" s="430"/>
      <c r="Z122" s="430"/>
      <c r="AA122" s="430"/>
      <c r="AB122" s="430"/>
      <c r="AC122" s="431"/>
      <c r="AD122" s="538">
        <v>6</v>
      </c>
      <c r="AE122" s="539"/>
      <c r="AF122" s="501"/>
      <c r="AG122" s="428"/>
      <c r="AH122" s="427">
        <v>11</v>
      </c>
      <c r="AI122" s="428"/>
      <c r="AJ122" s="86"/>
      <c r="AK122" s="425">
        <f t="shared" si="7"/>
        <v>216</v>
      </c>
      <c r="AL122" s="530"/>
      <c r="AM122" s="414">
        <f t="shared" si="8"/>
        <v>0</v>
      </c>
      <c r="AN122" s="414"/>
      <c r="AO122" s="414">
        <v>0</v>
      </c>
      <c r="AP122" s="414"/>
      <c r="AQ122" s="414">
        <v>0</v>
      </c>
      <c r="AR122" s="414"/>
      <c r="AS122" s="414">
        <v>0</v>
      </c>
      <c r="AT122" s="414"/>
      <c r="AU122" s="414">
        <v>0</v>
      </c>
      <c r="AV122" s="414"/>
      <c r="AW122" s="521">
        <v>216</v>
      </c>
      <c r="AX122" s="522"/>
      <c r="AY122" s="206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 t="s">
        <v>488</v>
      </c>
      <c r="BJ122" s="207"/>
    </row>
    <row r="123" spans="1:62" s="24" customFormat="1" ht="12.75">
      <c r="A123" s="249"/>
      <c r="B123" s="110">
        <v>49</v>
      </c>
      <c r="C123" s="500" t="s">
        <v>486</v>
      </c>
      <c r="D123" s="430"/>
      <c r="E123" s="430"/>
      <c r="F123" s="429" t="s">
        <v>532</v>
      </c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  <c r="Q123" s="430"/>
      <c r="R123" s="430"/>
      <c r="S123" s="430"/>
      <c r="T123" s="430"/>
      <c r="U123" s="430"/>
      <c r="V123" s="430"/>
      <c r="W123" s="430"/>
      <c r="X123" s="430"/>
      <c r="Y123" s="430"/>
      <c r="Z123" s="430"/>
      <c r="AA123" s="430"/>
      <c r="AB123" s="430"/>
      <c r="AC123" s="431"/>
      <c r="AD123" s="538">
        <v>3</v>
      </c>
      <c r="AE123" s="539"/>
      <c r="AF123" s="501"/>
      <c r="AG123" s="428"/>
      <c r="AH123" s="427">
        <v>12</v>
      </c>
      <c r="AI123" s="428"/>
      <c r="AJ123" s="86"/>
      <c r="AK123" s="425">
        <f t="shared" si="7"/>
        <v>108</v>
      </c>
      <c r="AL123" s="530"/>
      <c r="AM123" s="414">
        <f t="shared" si="8"/>
        <v>0</v>
      </c>
      <c r="AN123" s="414"/>
      <c r="AO123" s="414">
        <v>0</v>
      </c>
      <c r="AP123" s="414"/>
      <c r="AQ123" s="414">
        <v>0</v>
      </c>
      <c r="AR123" s="414"/>
      <c r="AS123" s="414">
        <v>0</v>
      </c>
      <c r="AT123" s="414"/>
      <c r="AU123" s="414">
        <v>0</v>
      </c>
      <c r="AV123" s="414"/>
      <c r="AW123" s="521">
        <v>108</v>
      </c>
      <c r="AX123" s="522"/>
      <c r="AY123" s="206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7" t="s">
        <v>488</v>
      </c>
    </row>
    <row r="124" spans="1:62" s="24" customFormat="1" ht="12.75">
      <c r="A124" s="249"/>
      <c r="B124" s="110">
        <v>50</v>
      </c>
      <c r="C124" s="500" t="s">
        <v>486</v>
      </c>
      <c r="D124" s="430"/>
      <c r="E124" s="430"/>
      <c r="F124" s="429" t="s">
        <v>541</v>
      </c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430"/>
      <c r="U124" s="430"/>
      <c r="V124" s="430"/>
      <c r="W124" s="430"/>
      <c r="X124" s="430"/>
      <c r="Y124" s="430"/>
      <c r="Z124" s="430"/>
      <c r="AA124" s="430"/>
      <c r="AB124" s="430"/>
      <c r="AC124" s="431"/>
      <c r="AD124" s="538">
        <v>15</v>
      </c>
      <c r="AE124" s="539"/>
      <c r="AF124" s="501"/>
      <c r="AG124" s="428"/>
      <c r="AH124" s="427">
        <v>12</v>
      </c>
      <c r="AI124" s="428"/>
      <c r="AJ124" s="86"/>
      <c r="AK124" s="425">
        <f t="shared" si="7"/>
        <v>540</v>
      </c>
      <c r="AL124" s="530"/>
      <c r="AM124" s="414">
        <f t="shared" si="8"/>
        <v>0</v>
      </c>
      <c r="AN124" s="414"/>
      <c r="AO124" s="414">
        <v>0</v>
      </c>
      <c r="AP124" s="414"/>
      <c r="AQ124" s="414">
        <v>0</v>
      </c>
      <c r="AR124" s="414"/>
      <c r="AS124" s="414">
        <v>0</v>
      </c>
      <c r="AT124" s="414"/>
      <c r="AU124" s="414">
        <v>0</v>
      </c>
      <c r="AV124" s="414"/>
      <c r="AW124" s="521">
        <v>540</v>
      </c>
      <c r="AX124" s="522"/>
      <c r="AY124" s="206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7" t="s">
        <v>488</v>
      </c>
    </row>
    <row r="125" spans="2:62" s="27" customFormat="1" ht="12" customHeight="1">
      <c r="B125" s="102"/>
      <c r="C125" s="446" t="s">
        <v>489</v>
      </c>
      <c r="D125" s="430"/>
      <c r="E125" s="430"/>
      <c r="F125" s="445" t="s">
        <v>490</v>
      </c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  <c r="Q125" s="430"/>
      <c r="R125" s="430"/>
      <c r="S125" s="430"/>
      <c r="T125" s="430"/>
      <c r="U125" s="430"/>
      <c r="V125" s="430"/>
      <c r="W125" s="430"/>
      <c r="X125" s="430"/>
      <c r="Y125" s="430"/>
      <c r="Z125" s="430"/>
      <c r="AA125" s="430"/>
      <c r="AB125" s="430"/>
      <c r="AC125" s="431"/>
      <c r="AD125" s="531">
        <v>25</v>
      </c>
      <c r="AE125" s="532"/>
      <c r="AF125" s="447"/>
      <c r="AG125" s="444"/>
      <c r="AH125" s="443"/>
      <c r="AI125" s="444"/>
      <c r="AJ125" s="103"/>
      <c r="AK125" s="508">
        <f t="shared" si="7"/>
        <v>900</v>
      </c>
      <c r="AL125" s="444"/>
      <c r="AM125" s="417">
        <f t="shared" si="8"/>
        <v>266</v>
      </c>
      <c r="AN125" s="417"/>
      <c r="AO125" s="417">
        <v>0</v>
      </c>
      <c r="AP125" s="417"/>
      <c r="AQ125" s="417">
        <v>0</v>
      </c>
      <c r="AR125" s="417"/>
      <c r="AS125" s="417">
        <v>0</v>
      </c>
      <c r="AT125" s="417"/>
      <c r="AU125" s="417">
        <v>266</v>
      </c>
      <c r="AV125" s="417"/>
      <c r="AW125" s="447">
        <v>634</v>
      </c>
      <c r="AX125" s="520"/>
      <c r="AY125" s="104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6"/>
    </row>
    <row r="126" spans="1:62" s="24" customFormat="1" ht="12.75">
      <c r="A126" s="249"/>
      <c r="B126" s="110">
        <v>51</v>
      </c>
      <c r="C126" s="500" t="s">
        <v>489</v>
      </c>
      <c r="D126" s="430"/>
      <c r="E126" s="430"/>
      <c r="F126" s="429" t="s">
        <v>525</v>
      </c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  <c r="Q126" s="430"/>
      <c r="R126" s="430"/>
      <c r="S126" s="430"/>
      <c r="T126" s="430"/>
      <c r="U126" s="430"/>
      <c r="V126" s="430"/>
      <c r="W126" s="430"/>
      <c r="X126" s="430"/>
      <c r="Y126" s="430"/>
      <c r="Z126" s="430"/>
      <c r="AA126" s="430"/>
      <c r="AB126" s="430"/>
      <c r="AC126" s="431"/>
      <c r="AD126" s="538">
        <v>17</v>
      </c>
      <c r="AE126" s="539"/>
      <c r="AF126" s="501"/>
      <c r="AG126" s="428"/>
      <c r="AH126" s="427" t="s">
        <v>526</v>
      </c>
      <c r="AI126" s="428"/>
      <c r="AJ126" s="86"/>
      <c r="AK126" s="425">
        <f t="shared" si="7"/>
        <v>612</v>
      </c>
      <c r="AL126" s="530"/>
      <c r="AM126" s="414">
        <f t="shared" si="8"/>
        <v>266</v>
      </c>
      <c r="AN126" s="414"/>
      <c r="AO126" s="414">
        <v>0</v>
      </c>
      <c r="AP126" s="414"/>
      <c r="AQ126" s="414">
        <v>0</v>
      </c>
      <c r="AR126" s="414"/>
      <c r="AS126" s="414">
        <v>0</v>
      </c>
      <c r="AT126" s="414"/>
      <c r="AU126" s="414">
        <v>266</v>
      </c>
      <c r="AV126" s="414"/>
      <c r="AW126" s="521">
        <v>346</v>
      </c>
      <c r="AX126" s="522"/>
      <c r="AY126" s="206"/>
      <c r="AZ126" s="205"/>
      <c r="BA126" s="205"/>
      <c r="BB126" s="205"/>
      <c r="BC126" s="205" t="s">
        <v>407</v>
      </c>
      <c r="BD126" s="205" t="s">
        <v>407</v>
      </c>
      <c r="BE126" s="205" t="s">
        <v>407</v>
      </c>
      <c r="BF126" s="205" t="s">
        <v>407</v>
      </c>
      <c r="BG126" s="205" t="s">
        <v>407</v>
      </c>
      <c r="BH126" s="205" t="s">
        <v>407</v>
      </c>
      <c r="BI126" s="205" t="s">
        <v>407</v>
      </c>
      <c r="BJ126" s="205" t="s">
        <v>407</v>
      </c>
    </row>
    <row r="127" spans="1:62" s="24" customFormat="1" ht="25.5" customHeight="1">
      <c r="A127" s="249"/>
      <c r="B127" s="110">
        <v>52</v>
      </c>
      <c r="C127" s="500" t="s">
        <v>489</v>
      </c>
      <c r="D127" s="430"/>
      <c r="E127" s="430"/>
      <c r="F127" s="429" t="s">
        <v>492</v>
      </c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430"/>
      <c r="U127" s="430"/>
      <c r="V127" s="430"/>
      <c r="W127" s="430"/>
      <c r="X127" s="430"/>
      <c r="Y127" s="430"/>
      <c r="Z127" s="430"/>
      <c r="AA127" s="430"/>
      <c r="AB127" s="430"/>
      <c r="AC127" s="431"/>
      <c r="AD127" s="538">
        <v>8</v>
      </c>
      <c r="AE127" s="539"/>
      <c r="AF127" s="501"/>
      <c r="AG127" s="428"/>
      <c r="AH127" s="427"/>
      <c r="AI127" s="428"/>
      <c r="AJ127" s="361" t="s">
        <v>491</v>
      </c>
      <c r="AK127" s="425">
        <f t="shared" si="7"/>
        <v>288</v>
      </c>
      <c r="AL127" s="530"/>
      <c r="AM127" s="414">
        <f t="shared" si="8"/>
        <v>0</v>
      </c>
      <c r="AN127" s="414"/>
      <c r="AO127" s="414">
        <v>0</v>
      </c>
      <c r="AP127" s="414"/>
      <c r="AQ127" s="414">
        <v>0</v>
      </c>
      <c r="AR127" s="414"/>
      <c r="AS127" s="414">
        <v>0</v>
      </c>
      <c r="AT127" s="414"/>
      <c r="AU127" s="414">
        <v>0</v>
      </c>
      <c r="AV127" s="414"/>
      <c r="AW127" s="521">
        <v>288</v>
      </c>
      <c r="AX127" s="522"/>
      <c r="AY127" s="206"/>
      <c r="AZ127" s="205"/>
      <c r="BA127" s="205"/>
      <c r="BB127" s="205"/>
      <c r="BC127" s="205"/>
      <c r="BD127" s="205" t="s">
        <v>488</v>
      </c>
      <c r="BE127" s="205"/>
      <c r="BF127" s="205" t="s">
        <v>488</v>
      </c>
      <c r="BG127" s="205"/>
      <c r="BH127" s="205" t="s">
        <v>488</v>
      </c>
      <c r="BI127" s="205"/>
      <c r="BJ127" s="207"/>
    </row>
    <row r="128" spans="2:62" s="27" customFormat="1" ht="12" customHeight="1">
      <c r="B128" s="102"/>
      <c r="C128" s="446" t="s">
        <v>493</v>
      </c>
      <c r="D128" s="430"/>
      <c r="E128" s="430"/>
      <c r="F128" s="445" t="s">
        <v>494</v>
      </c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  <c r="Q128" s="430"/>
      <c r="R128" s="430"/>
      <c r="S128" s="430"/>
      <c r="T128" s="430"/>
      <c r="U128" s="430"/>
      <c r="V128" s="430"/>
      <c r="W128" s="430"/>
      <c r="X128" s="430"/>
      <c r="Y128" s="430"/>
      <c r="Z128" s="430"/>
      <c r="AA128" s="430"/>
      <c r="AB128" s="430"/>
      <c r="AC128" s="431"/>
      <c r="AD128" s="531">
        <v>9</v>
      </c>
      <c r="AE128" s="532"/>
      <c r="AF128" s="447"/>
      <c r="AG128" s="444"/>
      <c r="AH128" s="443"/>
      <c r="AI128" s="444"/>
      <c r="AJ128" s="103"/>
      <c r="AK128" s="508">
        <f t="shared" si="7"/>
        <v>324</v>
      </c>
      <c r="AL128" s="444"/>
      <c r="AM128" s="417">
        <f t="shared" si="8"/>
        <v>0</v>
      </c>
      <c r="AN128" s="417"/>
      <c r="AO128" s="417">
        <v>0</v>
      </c>
      <c r="AP128" s="417"/>
      <c r="AQ128" s="417">
        <v>0</v>
      </c>
      <c r="AR128" s="417"/>
      <c r="AS128" s="417">
        <v>0</v>
      </c>
      <c r="AT128" s="417"/>
      <c r="AU128" s="417">
        <v>0</v>
      </c>
      <c r="AV128" s="417"/>
      <c r="AW128" s="447">
        <v>324</v>
      </c>
      <c r="AX128" s="520"/>
      <c r="AY128" s="104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6"/>
    </row>
    <row r="129" spans="2:62" s="27" customFormat="1" ht="12" customHeight="1">
      <c r="B129" s="102"/>
      <c r="C129" s="446" t="s">
        <v>495</v>
      </c>
      <c r="D129" s="430"/>
      <c r="E129" s="430"/>
      <c r="F129" s="445" t="s">
        <v>496</v>
      </c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430"/>
      <c r="T129" s="430"/>
      <c r="U129" s="430"/>
      <c r="V129" s="430"/>
      <c r="W129" s="430"/>
      <c r="X129" s="430"/>
      <c r="Y129" s="430"/>
      <c r="Z129" s="430"/>
      <c r="AA129" s="430"/>
      <c r="AB129" s="430"/>
      <c r="AC129" s="431"/>
      <c r="AD129" s="531">
        <v>3</v>
      </c>
      <c r="AE129" s="532"/>
      <c r="AF129" s="447"/>
      <c r="AG129" s="444"/>
      <c r="AH129" s="443"/>
      <c r="AI129" s="444"/>
      <c r="AJ129" s="103"/>
      <c r="AK129" s="508">
        <f t="shared" si="7"/>
        <v>108</v>
      </c>
      <c r="AL129" s="444"/>
      <c r="AM129" s="417">
        <f t="shared" si="8"/>
        <v>0</v>
      </c>
      <c r="AN129" s="417"/>
      <c r="AO129" s="417">
        <v>0</v>
      </c>
      <c r="AP129" s="417"/>
      <c r="AQ129" s="417">
        <v>0</v>
      </c>
      <c r="AR129" s="417"/>
      <c r="AS129" s="417">
        <v>0</v>
      </c>
      <c r="AT129" s="417"/>
      <c r="AU129" s="417">
        <v>0</v>
      </c>
      <c r="AV129" s="417"/>
      <c r="AW129" s="447">
        <v>108</v>
      </c>
      <c r="AX129" s="520"/>
      <c r="AY129" s="104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6"/>
    </row>
    <row r="130" spans="1:62" s="24" customFormat="1" ht="12.75">
      <c r="A130" s="249"/>
      <c r="B130" s="110">
        <v>53</v>
      </c>
      <c r="C130" s="500" t="s">
        <v>495</v>
      </c>
      <c r="D130" s="430"/>
      <c r="E130" s="430"/>
      <c r="F130" s="429" t="s">
        <v>534</v>
      </c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  <c r="Q130" s="430"/>
      <c r="R130" s="430"/>
      <c r="S130" s="430"/>
      <c r="T130" s="430"/>
      <c r="U130" s="430"/>
      <c r="V130" s="430"/>
      <c r="W130" s="430"/>
      <c r="X130" s="430"/>
      <c r="Y130" s="430"/>
      <c r="Z130" s="430"/>
      <c r="AA130" s="430"/>
      <c r="AB130" s="430"/>
      <c r="AC130" s="431"/>
      <c r="AD130" s="538">
        <v>3</v>
      </c>
      <c r="AE130" s="539"/>
      <c r="AF130" s="501">
        <v>12</v>
      </c>
      <c r="AG130" s="428"/>
      <c r="AH130" s="427"/>
      <c r="AI130" s="428"/>
      <c r="AJ130" s="86"/>
      <c r="AK130" s="425">
        <f t="shared" si="7"/>
        <v>108</v>
      </c>
      <c r="AL130" s="530"/>
      <c r="AM130" s="414">
        <f t="shared" si="8"/>
        <v>0</v>
      </c>
      <c r="AN130" s="414"/>
      <c r="AO130" s="414">
        <v>0</v>
      </c>
      <c r="AP130" s="414"/>
      <c r="AQ130" s="414">
        <v>0</v>
      </c>
      <c r="AR130" s="414"/>
      <c r="AS130" s="414">
        <v>0</v>
      </c>
      <c r="AT130" s="414"/>
      <c r="AU130" s="414">
        <v>0</v>
      </c>
      <c r="AV130" s="414"/>
      <c r="AW130" s="521">
        <v>108</v>
      </c>
      <c r="AX130" s="522"/>
      <c r="AY130" s="206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7" t="s">
        <v>488</v>
      </c>
    </row>
    <row r="131" spans="2:62" s="27" customFormat="1" ht="12" customHeight="1">
      <c r="B131" s="102"/>
      <c r="C131" s="446" t="s">
        <v>497</v>
      </c>
      <c r="D131" s="430"/>
      <c r="E131" s="430"/>
      <c r="F131" s="445" t="s">
        <v>498</v>
      </c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  <c r="Q131" s="430"/>
      <c r="R131" s="430"/>
      <c r="S131" s="430"/>
      <c r="T131" s="430"/>
      <c r="U131" s="430"/>
      <c r="V131" s="430"/>
      <c r="W131" s="430"/>
      <c r="X131" s="430"/>
      <c r="Y131" s="430"/>
      <c r="Z131" s="430"/>
      <c r="AA131" s="430"/>
      <c r="AB131" s="430"/>
      <c r="AC131" s="431"/>
      <c r="AD131" s="531">
        <v>6</v>
      </c>
      <c r="AE131" s="532"/>
      <c r="AF131" s="447"/>
      <c r="AG131" s="444"/>
      <c r="AH131" s="443"/>
      <c r="AI131" s="444"/>
      <c r="AJ131" s="103"/>
      <c r="AK131" s="508">
        <f t="shared" si="7"/>
        <v>216</v>
      </c>
      <c r="AL131" s="444"/>
      <c r="AM131" s="417">
        <f t="shared" si="8"/>
        <v>0</v>
      </c>
      <c r="AN131" s="417"/>
      <c r="AO131" s="417">
        <v>0</v>
      </c>
      <c r="AP131" s="417"/>
      <c r="AQ131" s="417">
        <v>0</v>
      </c>
      <c r="AR131" s="417"/>
      <c r="AS131" s="417">
        <v>0</v>
      </c>
      <c r="AT131" s="417"/>
      <c r="AU131" s="417">
        <v>0</v>
      </c>
      <c r="AV131" s="417"/>
      <c r="AW131" s="447">
        <v>216</v>
      </c>
      <c r="AX131" s="520"/>
      <c r="AY131" s="104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6"/>
    </row>
    <row r="132" spans="1:62" s="24" customFormat="1" ht="13.5" thickBot="1">
      <c r="A132" s="249"/>
      <c r="B132" s="110">
        <v>54</v>
      </c>
      <c r="C132" s="500" t="s">
        <v>497</v>
      </c>
      <c r="D132" s="430"/>
      <c r="E132" s="430"/>
      <c r="F132" s="429" t="s">
        <v>499</v>
      </c>
      <c r="G132" s="430"/>
      <c r="H132" s="430"/>
      <c r="I132" s="430"/>
      <c r="J132" s="430"/>
      <c r="K132" s="430"/>
      <c r="L132" s="430"/>
      <c r="M132" s="430"/>
      <c r="N132" s="430"/>
      <c r="O132" s="430"/>
      <c r="P132" s="430"/>
      <c r="Q132" s="430"/>
      <c r="R132" s="430"/>
      <c r="S132" s="430"/>
      <c r="T132" s="430"/>
      <c r="U132" s="430"/>
      <c r="V132" s="430"/>
      <c r="W132" s="430"/>
      <c r="X132" s="430"/>
      <c r="Y132" s="430"/>
      <c r="Z132" s="430"/>
      <c r="AA132" s="430"/>
      <c r="AB132" s="430"/>
      <c r="AC132" s="431"/>
      <c r="AD132" s="538">
        <v>6</v>
      </c>
      <c r="AE132" s="539"/>
      <c r="AF132" s="501">
        <v>12</v>
      </c>
      <c r="AG132" s="428"/>
      <c r="AH132" s="427"/>
      <c r="AI132" s="428"/>
      <c r="AJ132" s="86"/>
      <c r="AK132" s="425">
        <f t="shared" si="7"/>
        <v>216</v>
      </c>
      <c r="AL132" s="530"/>
      <c r="AM132" s="414">
        <f t="shared" si="8"/>
        <v>0</v>
      </c>
      <c r="AN132" s="414"/>
      <c r="AO132" s="414">
        <v>0</v>
      </c>
      <c r="AP132" s="414"/>
      <c r="AQ132" s="414">
        <v>0</v>
      </c>
      <c r="AR132" s="414"/>
      <c r="AS132" s="414">
        <v>0</v>
      </c>
      <c r="AT132" s="414"/>
      <c r="AU132" s="414">
        <v>0</v>
      </c>
      <c r="AV132" s="414"/>
      <c r="AW132" s="521">
        <v>216</v>
      </c>
      <c r="AX132" s="522"/>
      <c r="AY132" s="206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7" t="s">
        <v>488</v>
      </c>
    </row>
    <row r="133" spans="2:62" s="24" customFormat="1" ht="13.5" thickBot="1">
      <c r="B133" s="111"/>
      <c r="C133" s="244"/>
      <c r="D133" s="327"/>
      <c r="E133" s="327"/>
      <c r="F133" s="330"/>
      <c r="G133" s="327"/>
      <c r="H133" s="327"/>
      <c r="I133" s="327"/>
      <c r="J133" s="327"/>
      <c r="K133" s="327"/>
      <c r="L133" s="327"/>
      <c r="M133" s="327"/>
      <c r="N133" s="327"/>
      <c r="O133" s="327"/>
      <c r="P133" s="327"/>
      <c r="Q133" s="327"/>
      <c r="R133" s="327"/>
      <c r="S133" s="327"/>
      <c r="T133" s="327"/>
      <c r="U133" s="327"/>
      <c r="V133" s="327"/>
      <c r="W133" s="327"/>
      <c r="X133" s="327"/>
      <c r="Y133" s="327"/>
      <c r="Z133" s="327"/>
      <c r="AA133" s="327"/>
      <c r="AB133" s="327"/>
      <c r="AC133" s="113"/>
      <c r="AD133" s="244"/>
      <c r="AE133" s="151"/>
      <c r="AF133" s="113"/>
      <c r="AG133" s="114"/>
      <c r="AH133" s="113"/>
      <c r="AI133" s="70"/>
      <c r="AJ133" s="115"/>
      <c r="AK133" s="510">
        <f t="shared" si="7"/>
        <v>0</v>
      </c>
      <c r="AL133" s="511"/>
      <c r="AM133" s="512">
        <f t="shared" si="8"/>
        <v>0</v>
      </c>
      <c r="AN133" s="511"/>
      <c r="AO133" s="415"/>
      <c r="AP133" s="416"/>
      <c r="AQ133" s="415"/>
      <c r="AR133" s="416"/>
      <c r="AS133" s="415"/>
      <c r="AT133" s="416"/>
      <c r="AU133" s="415"/>
      <c r="AV133" s="416"/>
      <c r="AW133" s="415"/>
      <c r="AX133" s="515"/>
      <c r="AY133" s="208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10"/>
    </row>
    <row r="134" spans="2:62" s="25" customFormat="1" ht="6.75" customHeight="1" thickBot="1">
      <c r="B134" s="87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57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57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57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20"/>
    </row>
    <row r="135" spans="2:62" s="24" customFormat="1" ht="12.75">
      <c r="B135" s="122"/>
      <c r="C135" s="392" t="s">
        <v>100</v>
      </c>
      <c r="D135" s="504"/>
      <c r="E135" s="504"/>
      <c r="F135" s="504"/>
      <c r="G135" s="504"/>
      <c r="H135" s="504"/>
      <c r="I135" s="504"/>
      <c r="J135" s="504"/>
      <c r="K135" s="504"/>
      <c r="L135" s="504"/>
      <c r="M135" s="504"/>
      <c r="N135" s="504"/>
      <c r="O135" s="504"/>
      <c r="P135" s="504"/>
      <c r="Q135" s="504"/>
      <c r="R135" s="124" t="s">
        <v>101</v>
      </c>
      <c r="S135" s="123"/>
      <c r="T135" s="123"/>
      <c r="U135" s="123"/>
      <c r="V135" s="123"/>
      <c r="W135" s="123"/>
      <c r="X135" s="123"/>
      <c r="Y135" s="123"/>
      <c r="Z135" s="123"/>
      <c r="AA135" s="125"/>
      <c r="AB135" s="126"/>
      <c r="AC135" s="126"/>
      <c r="AD135" s="126"/>
      <c r="AE135" s="126"/>
      <c r="AF135" s="126"/>
      <c r="AG135" s="126"/>
      <c r="AH135" s="126"/>
      <c r="AI135" s="126"/>
      <c r="AJ135" s="127"/>
      <c r="AK135" s="513">
        <f>SUM(AM135,AW135)</f>
        <v>13288</v>
      </c>
      <c r="AL135" s="514"/>
      <c r="AM135" s="502">
        <f>SUM(AO135:AV135)</f>
        <v>5735</v>
      </c>
      <c r="AN135" s="509"/>
      <c r="AO135" s="502">
        <v>2756</v>
      </c>
      <c r="AP135" s="509"/>
      <c r="AQ135" s="502"/>
      <c r="AR135" s="509"/>
      <c r="AS135" s="502">
        <v>955</v>
      </c>
      <c r="AT135" s="509"/>
      <c r="AU135" s="502">
        <v>2024</v>
      </c>
      <c r="AV135" s="509"/>
      <c r="AW135" s="502">
        <v>7553</v>
      </c>
      <c r="AX135" s="503"/>
      <c r="AY135" s="198" t="s">
        <v>500</v>
      </c>
      <c r="AZ135" s="199" t="s">
        <v>501</v>
      </c>
      <c r="BA135" s="199" t="s">
        <v>501</v>
      </c>
      <c r="BB135" s="199" t="s">
        <v>501</v>
      </c>
      <c r="BC135" s="199" t="s">
        <v>502</v>
      </c>
      <c r="BD135" s="199" t="s">
        <v>503</v>
      </c>
      <c r="BE135" s="199" t="s">
        <v>500</v>
      </c>
      <c r="BF135" s="199" t="s">
        <v>504</v>
      </c>
      <c r="BG135" s="199" t="s">
        <v>505</v>
      </c>
      <c r="BH135" s="199" t="s">
        <v>506</v>
      </c>
      <c r="BI135" s="200" t="s">
        <v>506</v>
      </c>
      <c r="BJ135" s="360" t="s">
        <v>407</v>
      </c>
    </row>
    <row r="136" spans="2:62" ht="12.75">
      <c r="B136" s="134"/>
      <c r="C136" s="505"/>
      <c r="D136" s="506"/>
      <c r="E136" s="506"/>
      <c r="F136" s="506"/>
      <c r="G136" s="506"/>
      <c r="H136" s="506"/>
      <c r="I136" s="506"/>
      <c r="J136" s="506"/>
      <c r="K136" s="506"/>
      <c r="L136" s="506"/>
      <c r="M136" s="506"/>
      <c r="N136" s="506"/>
      <c r="O136" s="506"/>
      <c r="P136" s="506"/>
      <c r="Q136" s="506"/>
      <c r="R136" s="70" t="s">
        <v>114</v>
      </c>
      <c r="S136" s="28"/>
      <c r="T136" s="28"/>
      <c r="U136" s="28"/>
      <c r="V136" s="28"/>
      <c r="W136" s="28"/>
      <c r="X136" s="28"/>
      <c r="Y136" s="28"/>
      <c r="Z136" s="28"/>
      <c r="AA136" s="25"/>
      <c r="AB136" s="28"/>
      <c r="AC136" s="28"/>
      <c r="AD136" s="28"/>
      <c r="AE136" s="28"/>
      <c r="AF136" s="28"/>
      <c r="AG136" s="28"/>
      <c r="AH136" s="28"/>
      <c r="AI136" s="28"/>
      <c r="AJ136" s="28"/>
      <c r="AK136" s="566">
        <f>SUM(AM136,AW136)</f>
        <v>12888</v>
      </c>
      <c r="AL136" s="567"/>
      <c r="AM136" s="561">
        <f>SUM(AO136:AV136)</f>
        <v>5343</v>
      </c>
      <c r="AN136" s="563"/>
      <c r="AO136" s="561">
        <v>2724</v>
      </c>
      <c r="AP136" s="563"/>
      <c r="AQ136" s="561"/>
      <c r="AR136" s="563"/>
      <c r="AS136" s="561">
        <v>595</v>
      </c>
      <c r="AT136" s="563"/>
      <c r="AU136" s="561">
        <v>2024</v>
      </c>
      <c r="AV136" s="563"/>
      <c r="AW136" s="561">
        <v>7545</v>
      </c>
      <c r="AX136" s="562"/>
      <c r="AY136" s="309" t="s">
        <v>507</v>
      </c>
      <c r="AZ136" s="310" t="s">
        <v>508</v>
      </c>
      <c r="BA136" s="310" t="s">
        <v>508</v>
      </c>
      <c r="BB136" s="310" t="s">
        <v>508</v>
      </c>
      <c r="BC136" s="310" t="s">
        <v>509</v>
      </c>
      <c r="BD136" s="310" t="s">
        <v>510</v>
      </c>
      <c r="BE136" s="310" t="s">
        <v>508</v>
      </c>
      <c r="BF136" s="310" t="s">
        <v>511</v>
      </c>
      <c r="BG136" s="310" t="s">
        <v>505</v>
      </c>
      <c r="BH136" s="310" t="s">
        <v>506</v>
      </c>
      <c r="BI136" s="310" t="s">
        <v>506</v>
      </c>
      <c r="BJ136" s="360" t="s">
        <v>407</v>
      </c>
    </row>
    <row r="137" spans="2:62" ht="12.75">
      <c r="B137" s="134"/>
      <c r="C137" s="505"/>
      <c r="D137" s="506"/>
      <c r="E137" s="506"/>
      <c r="F137" s="506"/>
      <c r="G137" s="506"/>
      <c r="H137" s="506"/>
      <c r="I137" s="506"/>
      <c r="J137" s="506"/>
      <c r="K137" s="506"/>
      <c r="L137" s="506"/>
      <c r="M137" s="506"/>
      <c r="N137" s="506"/>
      <c r="O137" s="506"/>
      <c r="P137" s="506"/>
      <c r="Q137" s="506"/>
      <c r="R137" s="533" t="s">
        <v>259</v>
      </c>
      <c r="S137" s="533"/>
      <c r="T137" s="533"/>
      <c r="U137" s="533"/>
      <c r="V137" s="533"/>
      <c r="W137" s="533"/>
      <c r="X137" s="533"/>
      <c r="Y137" s="533"/>
      <c r="Z137" s="533"/>
      <c r="AA137" s="533"/>
      <c r="AB137" s="533"/>
      <c r="AC137" s="533"/>
      <c r="AD137" s="28"/>
      <c r="AE137" s="28"/>
      <c r="AF137" s="28"/>
      <c r="AG137" s="28"/>
      <c r="AH137" s="28"/>
      <c r="AI137" s="28"/>
      <c r="AJ137" s="28"/>
      <c r="AK137" s="306"/>
      <c r="AL137" s="307"/>
      <c r="AM137" s="312"/>
      <c r="AN137" s="308"/>
      <c r="AO137" s="312"/>
      <c r="AP137" s="308"/>
      <c r="AQ137" s="312"/>
      <c r="AR137" s="308"/>
      <c r="AS137" s="312"/>
      <c r="AT137" s="308"/>
      <c r="AU137" s="312"/>
      <c r="AV137" s="308"/>
      <c r="AW137" s="312"/>
      <c r="AX137" s="312"/>
      <c r="AY137" s="309" t="s">
        <v>507</v>
      </c>
      <c r="AZ137" s="310" t="s">
        <v>507</v>
      </c>
      <c r="BA137" s="310" t="s">
        <v>507</v>
      </c>
      <c r="BB137" s="310" t="s">
        <v>507</v>
      </c>
      <c r="BC137" s="310" t="s">
        <v>509</v>
      </c>
      <c r="BD137" s="310" t="s">
        <v>505</v>
      </c>
      <c r="BE137" s="310" t="s">
        <v>507</v>
      </c>
      <c r="BF137" s="310" t="s">
        <v>507</v>
      </c>
      <c r="BG137" s="310" t="s">
        <v>509</v>
      </c>
      <c r="BH137" s="310" t="s">
        <v>505</v>
      </c>
      <c r="BI137" s="310" t="s">
        <v>509</v>
      </c>
      <c r="BJ137" s="311" t="s">
        <v>505</v>
      </c>
    </row>
    <row r="138" spans="2:62" ht="13.5" thickBot="1">
      <c r="B138" s="134"/>
      <c r="C138" s="505"/>
      <c r="D138" s="506"/>
      <c r="E138" s="506"/>
      <c r="F138" s="506"/>
      <c r="G138" s="506"/>
      <c r="H138" s="506"/>
      <c r="I138" s="506"/>
      <c r="J138" s="506"/>
      <c r="K138" s="506"/>
      <c r="L138" s="506"/>
      <c r="M138" s="506"/>
      <c r="N138" s="506"/>
      <c r="O138" s="506"/>
      <c r="P138" s="506"/>
      <c r="Q138" s="506"/>
      <c r="R138" s="70" t="s">
        <v>258</v>
      </c>
      <c r="S138" s="28"/>
      <c r="T138" s="28"/>
      <c r="U138" s="28"/>
      <c r="V138" s="28"/>
      <c r="W138" s="28"/>
      <c r="X138" s="28"/>
      <c r="Y138" s="28"/>
      <c r="Z138" s="28"/>
      <c r="AA138" s="25"/>
      <c r="AB138" s="28"/>
      <c r="AC138" s="28"/>
      <c r="AD138" s="28"/>
      <c r="AE138" s="28"/>
      <c r="AF138" s="28"/>
      <c r="AG138" s="28"/>
      <c r="AH138" s="28"/>
      <c r="AI138" s="28"/>
      <c r="AJ138" s="28"/>
      <c r="AK138" s="313"/>
      <c r="AL138" s="314"/>
      <c r="AM138" s="315"/>
      <c r="AN138" s="319"/>
      <c r="AO138" s="315"/>
      <c r="AP138" s="319"/>
      <c r="AQ138" s="315"/>
      <c r="AR138" s="319"/>
      <c r="AS138" s="315"/>
      <c r="AT138" s="319"/>
      <c r="AU138" s="315"/>
      <c r="AV138" s="319"/>
      <c r="AW138" s="315"/>
      <c r="AX138" s="315"/>
      <c r="AY138" s="316" t="s">
        <v>428</v>
      </c>
      <c r="AZ138" s="317" t="s">
        <v>463</v>
      </c>
      <c r="BA138" s="317" t="s">
        <v>428</v>
      </c>
      <c r="BB138" s="317" t="s">
        <v>463</v>
      </c>
      <c r="BC138" s="317" t="s">
        <v>428</v>
      </c>
      <c r="BD138" s="317" t="s">
        <v>463</v>
      </c>
      <c r="BE138" s="317" t="s">
        <v>428</v>
      </c>
      <c r="BF138" s="317" t="s">
        <v>463</v>
      </c>
      <c r="BG138" s="317" t="s">
        <v>428</v>
      </c>
      <c r="BH138" s="317" t="s">
        <v>463</v>
      </c>
      <c r="BI138" s="317" t="s">
        <v>428</v>
      </c>
      <c r="BJ138" s="318" t="s">
        <v>463</v>
      </c>
    </row>
    <row r="139" spans="2:62" ht="12.75">
      <c r="B139" s="134"/>
      <c r="C139" s="507"/>
      <c r="D139" s="506"/>
      <c r="E139" s="506"/>
      <c r="F139" s="506"/>
      <c r="G139" s="506"/>
      <c r="H139" s="506"/>
      <c r="I139" s="506"/>
      <c r="J139" s="506"/>
      <c r="K139" s="506"/>
      <c r="L139" s="506"/>
      <c r="M139" s="506"/>
      <c r="N139" s="506"/>
      <c r="O139" s="506"/>
      <c r="P139" s="506"/>
      <c r="Q139" s="506"/>
      <c r="R139" s="70" t="s">
        <v>102</v>
      </c>
      <c r="S139" s="28"/>
      <c r="T139" s="28"/>
      <c r="U139" s="28"/>
      <c r="V139" s="28"/>
      <c r="W139" s="28"/>
      <c r="X139" s="28"/>
      <c r="Y139" s="28"/>
      <c r="Z139" s="28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559">
        <f>SUM(AY139:BJ139)</f>
        <v>3</v>
      </c>
      <c r="AL139" s="560"/>
      <c r="AM139" s="245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196">
        <v>0</v>
      </c>
      <c r="AZ139" s="197">
        <v>0</v>
      </c>
      <c r="BA139" s="197">
        <v>0</v>
      </c>
      <c r="BB139" s="197">
        <v>0</v>
      </c>
      <c r="BC139" s="197">
        <v>0</v>
      </c>
      <c r="BD139" s="197">
        <v>1</v>
      </c>
      <c r="BE139" s="197">
        <v>0</v>
      </c>
      <c r="BF139" s="197">
        <v>1</v>
      </c>
      <c r="BG139" s="197">
        <v>0</v>
      </c>
      <c r="BH139" s="197">
        <v>1</v>
      </c>
      <c r="BI139" s="197">
        <v>0</v>
      </c>
      <c r="BJ139" s="184">
        <v>0</v>
      </c>
    </row>
    <row r="140" spans="1:62" ht="12.75">
      <c r="A140" s="248" t="str">
        <f>AW140</f>
        <v>360,0</v>
      </c>
      <c r="B140" s="134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136" t="s">
        <v>104</v>
      </c>
      <c r="S140" s="28"/>
      <c r="T140" s="28"/>
      <c r="U140" s="28"/>
      <c r="V140" s="70"/>
      <c r="W140" s="28"/>
      <c r="X140" s="28"/>
      <c r="Y140" s="28"/>
      <c r="Z140" s="28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410">
        <f>SUM(AY140:BJ140)</f>
        <v>52</v>
      </c>
      <c r="AL140" s="411"/>
      <c r="AM140" s="246" t="s">
        <v>156</v>
      </c>
      <c r="AN140" s="70"/>
      <c r="AO140" s="70"/>
      <c r="AP140" s="70"/>
      <c r="AQ140" s="70"/>
      <c r="AR140" s="70"/>
      <c r="AS140" s="70"/>
      <c r="AT140" s="70"/>
      <c r="AU140" s="70"/>
      <c r="AV140" s="247"/>
      <c r="AW140" s="554" t="s">
        <v>512</v>
      </c>
      <c r="AX140" s="555"/>
      <c r="AY140" s="165">
        <v>3</v>
      </c>
      <c r="AZ140" s="163">
        <v>4</v>
      </c>
      <c r="BA140" s="163">
        <v>5</v>
      </c>
      <c r="BB140" s="163">
        <v>5</v>
      </c>
      <c r="BC140" s="163">
        <v>5</v>
      </c>
      <c r="BD140" s="163">
        <v>5</v>
      </c>
      <c r="BE140" s="163">
        <v>5</v>
      </c>
      <c r="BF140" s="163">
        <v>5</v>
      </c>
      <c r="BG140" s="163">
        <v>4</v>
      </c>
      <c r="BH140" s="163">
        <v>5</v>
      </c>
      <c r="BI140" s="163">
        <v>4</v>
      </c>
      <c r="BJ140" s="178">
        <v>2</v>
      </c>
    </row>
    <row r="141" spans="2:62" ht="13.5" thickBot="1">
      <c r="B141" s="320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321" t="s">
        <v>105</v>
      </c>
      <c r="S141" s="66"/>
      <c r="T141" s="66"/>
      <c r="U141" s="66"/>
      <c r="V141" s="322"/>
      <c r="W141" s="66"/>
      <c r="X141" s="66"/>
      <c r="Y141" s="66"/>
      <c r="Z141" s="66"/>
      <c r="AA141" s="64"/>
      <c r="AB141" s="323"/>
      <c r="AC141" s="323"/>
      <c r="AD141" s="323"/>
      <c r="AE141" s="323"/>
      <c r="AF141" s="323"/>
      <c r="AG141" s="323"/>
      <c r="AH141" s="323"/>
      <c r="AI141" s="323"/>
      <c r="AJ141" s="323"/>
      <c r="AK141" s="564">
        <f>SUM(AY141:BJ141)</f>
        <v>70</v>
      </c>
      <c r="AL141" s="565"/>
      <c r="AM141" s="324"/>
      <c r="AN141" s="322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185">
        <v>6</v>
      </c>
      <c r="AZ141" s="186">
        <v>6</v>
      </c>
      <c r="BA141" s="186">
        <v>5</v>
      </c>
      <c r="BB141" s="186">
        <v>7</v>
      </c>
      <c r="BC141" s="186">
        <v>7</v>
      </c>
      <c r="BD141" s="186">
        <v>6</v>
      </c>
      <c r="BE141" s="186">
        <v>7</v>
      </c>
      <c r="BF141" s="186">
        <v>7</v>
      </c>
      <c r="BG141" s="186">
        <v>6</v>
      </c>
      <c r="BH141" s="186">
        <v>4</v>
      </c>
      <c r="BI141" s="186">
        <v>6</v>
      </c>
      <c r="BJ141" s="187">
        <v>3</v>
      </c>
    </row>
    <row r="142" spans="55:62" ht="12.75">
      <c r="BC142" s="24"/>
      <c r="BD142" s="24"/>
      <c r="BE142" s="24"/>
      <c r="BF142" s="24"/>
      <c r="BG142" s="24"/>
      <c r="BH142" s="24"/>
      <c r="BI142" s="24"/>
      <c r="BJ142" s="24"/>
    </row>
    <row r="143" spans="55:62" ht="12.75">
      <c r="BC143" s="24"/>
      <c r="BD143" s="24"/>
      <c r="BE143" s="24"/>
      <c r="BF143" s="24"/>
      <c r="BG143" s="24"/>
      <c r="BH143" s="24"/>
      <c r="BI143" s="24"/>
      <c r="BJ143" s="24"/>
    </row>
    <row r="144" spans="2:62" ht="12.75">
      <c r="B144" s="121"/>
      <c r="C144" s="25" t="s">
        <v>527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AI144" s="137"/>
      <c r="AJ144" s="137"/>
      <c r="AK144" s="358"/>
      <c r="AL144" s="359"/>
      <c r="AM144" s="70"/>
      <c r="AN144" s="70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358"/>
      <c r="AZ144" s="358"/>
      <c r="BA144" s="358"/>
      <c r="BB144" s="358"/>
      <c r="BC144" s="358"/>
      <c r="BD144" s="358"/>
      <c r="BE144" s="358"/>
      <c r="BF144" s="358"/>
      <c r="BG144" s="358"/>
      <c r="BH144" s="358"/>
      <c r="BI144" s="358"/>
      <c r="BJ144" s="358"/>
    </row>
    <row r="145" spans="2:62" ht="12.75">
      <c r="B145" s="121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AI145" s="137"/>
      <c r="AJ145" s="137"/>
      <c r="AK145" s="358"/>
      <c r="AL145" s="359"/>
      <c r="AM145" s="70"/>
      <c r="AN145" s="70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358"/>
      <c r="AZ145" s="358"/>
      <c r="BA145" s="358"/>
      <c r="BB145" s="358"/>
      <c r="BC145" s="358"/>
      <c r="BD145" s="358"/>
      <c r="BE145" s="358"/>
      <c r="BF145" s="358"/>
      <c r="BG145" s="358"/>
      <c r="BH145" s="358"/>
      <c r="BI145" s="358"/>
      <c r="BJ145" s="358"/>
    </row>
    <row r="146" spans="2:62" ht="12.75">
      <c r="B146" s="121"/>
      <c r="C146" s="22" t="s">
        <v>528</v>
      </c>
      <c r="AI146" s="137"/>
      <c r="AJ146" s="137"/>
      <c r="AK146" s="358"/>
      <c r="AL146" s="359"/>
      <c r="AM146" s="70"/>
      <c r="AN146" s="70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358"/>
      <c r="AZ146" s="358"/>
      <c r="BA146" s="358"/>
      <c r="BB146" s="358"/>
      <c r="BC146" s="358"/>
      <c r="BD146" s="358"/>
      <c r="BE146" s="358"/>
      <c r="BF146" s="358"/>
      <c r="BG146" s="358"/>
      <c r="BH146" s="358"/>
      <c r="BI146" s="358"/>
      <c r="BJ146" s="358"/>
    </row>
    <row r="147" spans="2:62" ht="12.75">
      <c r="B147" s="121"/>
      <c r="C147" s="25" t="s">
        <v>529</v>
      </c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25"/>
      <c r="U147" s="25"/>
      <c r="V147" s="25"/>
      <c r="W147" s="25"/>
      <c r="X147" s="25"/>
      <c r="AI147" s="137"/>
      <c r="AJ147" s="137"/>
      <c r="AK147" s="358"/>
      <c r="AL147" s="359"/>
      <c r="AM147" s="70"/>
      <c r="AN147" s="70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358"/>
      <c r="AZ147" s="358"/>
      <c r="BA147" s="358"/>
      <c r="BB147" s="358"/>
      <c r="BC147" s="358"/>
      <c r="BD147" s="358"/>
      <c r="BE147" s="358"/>
      <c r="BF147" s="358"/>
      <c r="BG147" s="358"/>
      <c r="BH147" s="358"/>
      <c r="BI147" s="358"/>
      <c r="BJ147" s="358"/>
    </row>
    <row r="148" spans="2:62" ht="12.75">
      <c r="B148" s="121"/>
      <c r="C148" s="25" t="s">
        <v>533</v>
      </c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136"/>
      <c r="S148" s="28"/>
      <c r="T148" s="28"/>
      <c r="U148" s="28"/>
      <c r="V148" s="70"/>
      <c r="W148" s="28"/>
      <c r="X148" s="28"/>
      <c r="Y148" s="28"/>
      <c r="Z148" s="28"/>
      <c r="AA148" s="25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358"/>
      <c r="AL148" s="359"/>
      <c r="AM148" s="70"/>
      <c r="AN148" s="70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358"/>
      <c r="AZ148" s="358"/>
      <c r="BA148" s="358"/>
      <c r="BB148" s="358"/>
      <c r="BC148" s="358"/>
      <c r="BD148" s="358"/>
      <c r="BE148" s="358"/>
      <c r="BF148" s="358"/>
      <c r="BG148" s="358"/>
      <c r="BH148" s="358"/>
      <c r="BI148" s="358"/>
      <c r="BJ148" s="358"/>
    </row>
    <row r="149" spans="55:62" ht="12.75">
      <c r="BC149" s="24"/>
      <c r="BD149" s="24"/>
      <c r="BE149" s="24"/>
      <c r="BF149" s="24"/>
      <c r="BG149" s="24"/>
      <c r="BH149" s="24"/>
      <c r="BI149" s="24"/>
      <c r="BJ149" s="24"/>
    </row>
    <row r="150" spans="55:62" ht="12.75">
      <c r="BC150" s="24"/>
      <c r="BD150" s="24"/>
      <c r="BE150" s="24"/>
      <c r="BF150" s="24"/>
      <c r="BG150" s="24"/>
      <c r="BH150" s="24"/>
      <c r="BI150" s="24"/>
      <c r="BJ150" s="24"/>
    </row>
    <row r="151" spans="55:62" ht="12.75">
      <c r="BC151" s="24"/>
      <c r="BD151" s="24"/>
      <c r="BE151" s="24"/>
      <c r="BF151" s="24"/>
      <c r="BG151" s="24"/>
      <c r="BH151" s="24"/>
      <c r="BI151" s="24"/>
      <c r="BJ151" s="24"/>
    </row>
    <row r="152" spans="55:62" ht="12.75">
      <c r="BC152" s="24"/>
      <c r="BD152" s="24"/>
      <c r="BE152" s="24"/>
      <c r="BF152" s="24"/>
      <c r="BG152" s="24"/>
      <c r="BH152" s="24"/>
      <c r="BI152" s="24"/>
      <c r="BJ152" s="24"/>
    </row>
    <row r="153" spans="55:62" ht="12.75">
      <c r="BC153" s="24"/>
      <c r="BD153" s="24"/>
      <c r="BE153" s="24"/>
      <c r="BF153" s="24"/>
      <c r="BG153" s="24"/>
      <c r="BH153" s="24"/>
      <c r="BI153" s="24"/>
      <c r="BJ153" s="24"/>
    </row>
    <row r="154" spans="55:62" ht="12.75">
      <c r="BC154" s="24"/>
      <c r="BD154" s="24"/>
      <c r="BE154" s="24"/>
      <c r="BF154" s="24"/>
      <c r="BG154" s="24"/>
      <c r="BH154" s="24"/>
      <c r="BI154" s="24"/>
      <c r="BJ154" s="24"/>
    </row>
    <row r="155" spans="55:62" ht="12.75">
      <c r="BC155" s="24"/>
      <c r="BD155" s="24"/>
      <c r="BE155" s="24"/>
      <c r="BF155" s="24"/>
      <c r="BG155" s="24"/>
      <c r="BH155" s="24"/>
      <c r="BI155" s="24"/>
      <c r="BJ155" s="24"/>
    </row>
    <row r="156" spans="55:62" ht="12.75">
      <c r="BC156" s="24"/>
      <c r="BD156" s="24"/>
      <c r="BE156" s="24"/>
      <c r="BF156" s="24"/>
      <c r="BG156" s="24"/>
      <c r="BH156" s="24"/>
      <c r="BI156" s="24"/>
      <c r="BJ156" s="24"/>
    </row>
    <row r="157" spans="55:62" ht="12.75">
      <c r="BC157" s="24"/>
      <c r="BD157" s="24"/>
      <c r="BE157" s="24"/>
      <c r="BF157" s="24"/>
      <c r="BG157" s="24"/>
      <c r="BH157" s="24"/>
      <c r="BI157" s="24"/>
      <c r="BJ157" s="24"/>
    </row>
    <row r="158" spans="55:62" ht="12.75">
      <c r="BC158" s="24"/>
      <c r="BD158" s="24"/>
      <c r="BE158" s="24"/>
      <c r="BF158" s="24"/>
      <c r="BG158" s="24"/>
      <c r="BH158" s="24"/>
      <c r="BI158" s="24"/>
      <c r="BJ158" s="24"/>
    </row>
    <row r="159" spans="55:62" ht="12.75">
      <c r="BC159" s="24"/>
      <c r="BD159" s="24"/>
      <c r="BE159" s="24"/>
      <c r="BF159" s="24"/>
      <c r="BG159" s="24"/>
      <c r="BH159" s="24"/>
      <c r="BI159" s="24"/>
      <c r="BJ159" s="24"/>
    </row>
    <row r="160" spans="55:62" ht="12.75">
      <c r="BC160" s="24"/>
      <c r="BD160" s="24"/>
      <c r="BE160" s="24"/>
      <c r="BF160" s="24"/>
      <c r="BG160" s="24"/>
      <c r="BH160" s="24"/>
      <c r="BI160" s="24"/>
      <c r="BJ160" s="24"/>
    </row>
    <row r="161" spans="55:62" ht="12.75">
      <c r="BC161" s="24"/>
      <c r="BD161" s="24"/>
      <c r="BE161" s="24"/>
      <c r="BF161" s="24"/>
      <c r="BG161" s="24"/>
      <c r="BH161" s="24"/>
      <c r="BI161" s="24"/>
      <c r="BJ161" s="24"/>
    </row>
    <row r="162" spans="55:62" ht="12.75">
      <c r="BC162" s="24"/>
      <c r="BD162" s="24"/>
      <c r="BE162" s="24"/>
      <c r="BF162" s="24"/>
      <c r="BG162" s="24"/>
      <c r="BH162" s="24"/>
      <c r="BI162" s="24"/>
      <c r="BJ162" s="24"/>
    </row>
    <row r="163" spans="55:62" ht="12.75">
      <c r="BC163" s="24"/>
      <c r="BD163" s="24"/>
      <c r="BE163" s="24"/>
      <c r="BF163" s="24"/>
      <c r="BG163" s="24"/>
      <c r="BH163" s="24"/>
      <c r="BI163" s="24"/>
      <c r="BJ163" s="24"/>
    </row>
    <row r="164" spans="55:62" ht="12.75">
      <c r="BC164" s="24"/>
      <c r="BD164" s="24"/>
      <c r="BE164" s="24"/>
      <c r="BF164" s="24"/>
      <c r="BG164" s="24"/>
      <c r="BH164" s="24"/>
      <c r="BI164" s="24"/>
      <c r="BJ164" s="24"/>
    </row>
    <row r="165" spans="55:62" ht="12.75">
      <c r="BC165" s="24"/>
      <c r="BD165" s="24"/>
      <c r="BE165" s="24"/>
      <c r="BF165" s="24"/>
      <c r="BG165" s="24"/>
      <c r="BH165" s="24"/>
      <c r="BI165" s="24"/>
      <c r="BJ165" s="24"/>
    </row>
  </sheetData>
  <sheetProtection/>
  <mergeCells count="1170">
    <mergeCell ref="AQ132:AR132"/>
    <mergeCell ref="AS132:AT132"/>
    <mergeCell ref="AU132:AV132"/>
    <mergeCell ref="AS131:AT131"/>
    <mergeCell ref="AU131:AV131"/>
    <mergeCell ref="AW131:AX131"/>
    <mergeCell ref="AQ131:AR131"/>
    <mergeCell ref="C132:E132"/>
    <mergeCell ref="F132:AC132"/>
    <mergeCell ref="AD132:AE132"/>
    <mergeCell ref="AF132:AG132"/>
    <mergeCell ref="AH132:AI132"/>
    <mergeCell ref="AK132:AL132"/>
    <mergeCell ref="C131:E131"/>
    <mergeCell ref="F131:AC131"/>
    <mergeCell ref="AD131:AE131"/>
    <mergeCell ref="AF131:AG131"/>
    <mergeCell ref="AH131:AI131"/>
    <mergeCell ref="AK131:AL131"/>
    <mergeCell ref="AS130:AT130"/>
    <mergeCell ref="AU130:AV130"/>
    <mergeCell ref="AS129:AT129"/>
    <mergeCell ref="AU129:AV129"/>
    <mergeCell ref="AM132:AN132"/>
    <mergeCell ref="AW130:AX130"/>
    <mergeCell ref="AM131:AN131"/>
    <mergeCell ref="AO131:AP131"/>
    <mergeCell ref="AW132:AX132"/>
    <mergeCell ref="AO132:AP132"/>
    <mergeCell ref="AW129:AX129"/>
    <mergeCell ref="C130:E130"/>
    <mergeCell ref="F130:AC130"/>
    <mergeCell ref="AD130:AE130"/>
    <mergeCell ref="AF130:AG130"/>
    <mergeCell ref="AH130:AI130"/>
    <mergeCell ref="AK130:AL130"/>
    <mergeCell ref="AM130:AN130"/>
    <mergeCell ref="AO130:AP130"/>
    <mergeCell ref="AQ130:AR130"/>
    <mergeCell ref="AW128:AX128"/>
    <mergeCell ref="C129:E129"/>
    <mergeCell ref="F129:AC129"/>
    <mergeCell ref="AD129:AE129"/>
    <mergeCell ref="AF129:AG129"/>
    <mergeCell ref="AH129:AI129"/>
    <mergeCell ref="AK129:AL129"/>
    <mergeCell ref="AM129:AN129"/>
    <mergeCell ref="AO129:AP129"/>
    <mergeCell ref="AQ129:AR129"/>
    <mergeCell ref="AS128:AT128"/>
    <mergeCell ref="AU128:AV128"/>
    <mergeCell ref="AS127:AT127"/>
    <mergeCell ref="AU127:AV127"/>
    <mergeCell ref="AO127:AP127"/>
    <mergeCell ref="AQ127:AR127"/>
    <mergeCell ref="AW127:AX127"/>
    <mergeCell ref="C128:E128"/>
    <mergeCell ref="F128:AC128"/>
    <mergeCell ref="AD128:AE128"/>
    <mergeCell ref="AF128:AG128"/>
    <mergeCell ref="AH128:AI128"/>
    <mergeCell ref="AK128:AL128"/>
    <mergeCell ref="AM128:AN128"/>
    <mergeCell ref="AO128:AP128"/>
    <mergeCell ref="AQ128:AR128"/>
    <mergeCell ref="AS125:AT125"/>
    <mergeCell ref="AU125:AV125"/>
    <mergeCell ref="AW126:AX126"/>
    <mergeCell ref="C127:E127"/>
    <mergeCell ref="F127:AC127"/>
    <mergeCell ref="AD127:AE127"/>
    <mergeCell ref="AF127:AG127"/>
    <mergeCell ref="AH127:AI127"/>
    <mergeCell ref="AK127:AL127"/>
    <mergeCell ref="AM127:AN127"/>
    <mergeCell ref="AK126:AL126"/>
    <mergeCell ref="AM126:AN126"/>
    <mergeCell ref="AO126:AP126"/>
    <mergeCell ref="AQ126:AR126"/>
    <mergeCell ref="AS126:AT126"/>
    <mergeCell ref="AU126:AV126"/>
    <mergeCell ref="AK125:AL125"/>
    <mergeCell ref="AM125:AN125"/>
    <mergeCell ref="AO125:AP125"/>
    <mergeCell ref="AQ125:AR125"/>
    <mergeCell ref="AW125:AX125"/>
    <mergeCell ref="C126:E126"/>
    <mergeCell ref="F126:AC126"/>
    <mergeCell ref="AD126:AE126"/>
    <mergeCell ref="AF126:AG126"/>
    <mergeCell ref="AH126:AI126"/>
    <mergeCell ref="AS124:AT124"/>
    <mergeCell ref="AU124:AV124"/>
    <mergeCell ref="AS123:AT123"/>
    <mergeCell ref="AU123:AV123"/>
    <mergeCell ref="AW124:AX124"/>
    <mergeCell ref="C125:E125"/>
    <mergeCell ref="F125:AC125"/>
    <mergeCell ref="AD125:AE125"/>
    <mergeCell ref="AF125:AG125"/>
    <mergeCell ref="AH125:AI125"/>
    <mergeCell ref="AW123:AX123"/>
    <mergeCell ref="C124:E124"/>
    <mergeCell ref="F124:AC124"/>
    <mergeCell ref="AD124:AE124"/>
    <mergeCell ref="AF124:AG124"/>
    <mergeCell ref="AH124:AI124"/>
    <mergeCell ref="AK124:AL124"/>
    <mergeCell ref="AM124:AN124"/>
    <mergeCell ref="AO124:AP124"/>
    <mergeCell ref="AQ124:AR124"/>
    <mergeCell ref="AW122:AX122"/>
    <mergeCell ref="C123:E123"/>
    <mergeCell ref="F123:AC123"/>
    <mergeCell ref="AD123:AE123"/>
    <mergeCell ref="AF123:AG123"/>
    <mergeCell ref="AH123:AI123"/>
    <mergeCell ref="AK123:AL123"/>
    <mergeCell ref="AM123:AN123"/>
    <mergeCell ref="AO123:AP123"/>
    <mergeCell ref="AQ123:AR123"/>
    <mergeCell ref="AS122:AT122"/>
    <mergeCell ref="AU122:AV122"/>
    <mergeCell ref="AS121:AT121"/>
    <mergeCell ref="AU121:AV121"/>
    <mergeCell ref="AO121:AP121"/>
    <mergeCell ref="AQ121:AR121"/>
    <mergeCell ref="AW121:AX121"/>
    <mergeCell ref="C122:E122"/>
    <mergeCell ref="F122:AC122"/>
    <mergeCell ref="AD122:AE122"/>
    <mergeCell ref="AF122:AG122"/>
    <mergeCell ref="AH122:AI122"/>
    <mergeCell ref="AK122:AL122"/>
    <mergeCell ref="AM122:AN122"/>
    <mergeCell ref="AO122:AP122"/>
    <mergeCell ref="AQ122:AR122"/>
    <mergeCell ref="AS119:AT119"/>
    <mergeCell ref="AU119:AV119"/>
    <mergeCell ref="AW120:AX120"/>
    <mergeCell ref="C121:E121"/>
    <mergeCell ref="F121:AC121"/>
    <mergeCell ref="AD121:AE121"/>
    <mergeCell ref="AF121:AG121"/>
    <mergeCell ref="AH121:AI121"/>
    <mergeCell ref="AK121:AL121"/>
    <mergeCell ref="AM121:AN121"/>
    <mergeCell ref="AK120:AL120"/>
    <mergeCell ref="AM120:AN120"/>
    <mergeCell ref="AO120:AP120"/>
    <mergeCell ref="AQ120:AR120"/>
    <mergeCell ref="AS120:AT120"/>
    <mergeCell ref="AU120:AV120"/>
    <mergeCell ref="AK119:AL119"/>
    <mergeCell ref="AM119:AN119"/>
    <mergeCell ref="AO119:AP119"/>
    <mergeCell ref="AQ119:AR119"/>
    <mergeCell ref="AW119:AX119"/>
    <mergeCell ref="C120:E120"/>
    <mergeCell ref="F120:AC120"/>
    <mergeCell ref="AD120:AE120"/>
    <mergeCell ref="AF120:AG120"/>
    <mergeCell ref="AH120:AI120"/>
    <mergeCell ref="AS118:AT118"/>
    <mergeCell ref="AU118:AV118"/>
    <mergeCell ref="AS117:AT117"/>
    <mergeCell ref="AU117:AV117"/>
    <mergeCell ref="AW118:AX118"/>
    <mergeCell ref="C119:E119"/>
    <mergeCell ref="F119:AC119"/>
    <mergeCell ref="AD119:AE119"/>
    <mergeCell ref="AF119:AG119"/>
    <mergeCell ref="AH119:AI119"/>
    <mergeCell ref="AW117:AX117"/>
    <mergeCell ref="C118:E118"/>
    <mergeCell ref="F118:AC118"/>
    <mergeCell ref="AD118:AE118"/>
    <mergeCell ref="AF118:AG118"/>
    <mergeCell ref="AH118:AI118"/>
    <mergeCell ref="AK118:AL118"/>
    <mergeCell ref="AM118:AN118"/>
    <mergeCell ref="AO118:AP118"/>
    <mergeCell ref="AQ118:AR118"/>
    <mergeCell ref="AW116:AX116"/>
    <mergeCell ref="C117:E117"/>
    <mergeCell ref="F117:AC117"/>
    <mergeCell ref="AD117:AE117"/>
    <mergeCell ref="AF117:AG117"/>
    <mergeCell ref="AH117:AI117"/>
    <mergeCell ref="AK117:AL117"/>
    <mergeCell ref="AM117:AN117"/>
    <mergeCell ref="AO117:AP117"/>
    <mergeCell ref="AQ117:AR117"/>
    <mergeCell ref="AS116:AT116"/>
    <mergeCell ref="AU116:AV116"/>
    <mergeCell ref="AS115:AT115"/>
    <mergeCell ref="AU115:AV115"/>
    <mergeCell ref="AO115:AP115"/>
    <mergeCell ref="AQ115:AR115"/>
    <mergeCell ref="AW115:AX115"/>
    <mergeCell ref="C116:E116"/>
    <mergeCell ref="F116:AC116"/>
    <mergeCell ref="AD116:AE116"/>
    <mergeCell ref="AF116:AG116"/>
    <mergeCell ref="AH116:AI116"/>
    <mergeCell ref="AK116:AL116"/>
    <mergeCell ref="AM116:AN116"/>
    <mergeCell ref="AO116:AP116"/>
    <mergeCell ref="AQ116:AR116"/>
    <mergeCell ref="AS113:AT113"/>
    <mergeCell ref="AU113:AV113"/>
    <mergeCell ref="AW114:AX114"/>
    <mergeCell ref="C115:E115"/>
    <mergeCell ref="F115:AC115"/>
    <mergeCell ref="AD115:AE115"/>
    <mergeCell ref="AF115:AG115"/>
    <mergeCell ref="AH115:AI115"/>
    <mergeCell ref="AK115:AL115"/>
    <mergeCell ref="AM115:AN115"/>
    <mergeCell ref="AK114:AL114"/>
    <mergeCell ref="AM114:AN114"/>
    <mergeCell ref="AO114:AP114"/>
    <mergeCell ref="AQ114:AR114"/>
    <mergeCell ref="AS114:AT114"/>
    <mergeCell ref="AU114:AV114"/>
    <mergeCell ref="AK113:AL113"/>
    <mergeCell ref="AM113:AN113"/>
    <mergeCell ref="AO113:AP113"/>
    <mergeCell ref="AQ113:AR113"/>
    <mergeCell ref="AW113:AX113"/>
    <mergeCell ref="C114:E114"/>
    <mergeCell ref="F114:AC114"/>
    <mergeCell ref="AD114:AE114"/>
    <mergeCell ref="AF114:AG114"/>
    <mergeCell ref="AH114:AI114"/>
    <mergeCell ref="AS112:AT112"/>
    <mergeCell ref="AU112:AV112"/>
    <mergeCell ref="AS111:AT111"/>
    <mergeCell ref="AU111:AV111"/>
    <mergeCell ref="AW112:AX112"/>
    <mergeCell ref="C113:E113"/>
    <mergeCell ref="F113:AC113"/>
    <mergeCell ref="AD113:AE113"/>
    <mergeCell ref="AF113:AG113"/>
    <mergeCell ref="AH113:AI113"/>
    <mergeCell ref="AW111:AX111"/>
    <mergeCell ref="C112:E112"/>
    <mergeCell ref="F112:AC112"/>
    <mergeCell ref="AD112:AE112"/>
    <mergeCell ref="AF112:AG112"/>
    <mergeCell ref="AH112:AI112"/>
    <mergeCell ref="AK112:AL112"/>
    <mergeCell ref="AM112:AN112"/>
    <mergeCell ref="AO112:AP112"/>
    <mergeCell ref="AQ112:AR112"/>
    <mergeCell ref="AW110:AX110"/>
    <mergeCell ref="C111:E111"/>
    <mergeCell ref="F111:AC111"/>
    <mergeCell ref="AD111:AE111"/>
    <mergeCell ref="AF111:AG111"/>
    <mergeCell ref="AH111:AI111"/>
    <mergeCell ref="AK111:AL111"/>
    <mergeCell ref="AM111:AN111"/>
    <mergeCell ref="AO111:AP111"/>
    <mergeCell ref="AQ111:AR111"/>
    <mergeCell ref="AS110:AT110"/>
    <mergeCell ref="AU110:AV110"/>
    <mergeCell ref="AS109:AT109"/>
    <mergeCell ref="AU109:AV109"/>
    <mergeCell ref="AO109:AP109"/>
    <mergeCell ref="AQ109:AR109"/>
    <mergeCell ref="AW109:AX109"/>
    <mergeCell ref="C110:E110"/>
    <mergeCell ref="F110:AC110"/>
    <mergeCell ref="AD110:AE110"/>
    <mergeCell ref="AF110:AG110"/>
    <mergeCell ref="AH110:AI110"/>
    <mergeCell ref="AK110:AL110"/>
    <mergeCell ref="AM110:AN110"/>
    <mergeCell ref="AO110:AP110"/>
    <mergeCell ref="AQ110:AR110"/>
    <mergeCell ref="AS107:AT107"/>
    <mergeCell ref="AU107:AV107"/>
    <mergeCell ref="AW108:AX108"/>
    <mergeCell ref="C109:E109"/>
    <mergeCell ref="F109:AC109"/>
    <mergeCell ref="AD109:AE109"/>
    <mergeCell ref="AF109:AG109"/>
    <mergeCell ref="AH109:AI109"/>
    <mergeCell ref="AK109:AL109"/>
    <mergeCell ref="AM109:AN109"/>
    <mergeCell ref="AK108:AL108"/>
    <mergeCell ref="AM108:AN108"/>
    <mergeCell ref="AO108:AP108"/>
    <mergeCell ref="AQ108:AR108"/>
    <mergeCell ref="AS108:AT108"/>
    <mergeCell ref="AU108:AV108"/>
    <mergeCell ref="AK107:AL107"/>
    <mergeCell ref="AM107:AN107"/>
    <mergeCell ref="AO107:AP107"/>
    <mergeCell ref="AQ107:AR107"/>
    <mergeCell ref="AW107:AX107"/>
    <mergeCell ref="C108:E108"/>
    <mergeCell ref="F108:AC108"/>
    <mergeCell ref="AD108:AE108"/>
    <mergeCell ref="AF108:AG108"/>
    <mergeCell ref="AH108:AI108"/>
    <mergeCell ref="AS106:AT106"/>
    <mergeCell ref="AU106:AV106"/>
    <mergeCell ref="AS105:AT105"/>
    <mergeCell ref="AU105:AV105"/>
    <mergeCell ref="AW106:AX106"/>
    <mergeCell ref="C107:E107"/>
    <mergeCell ref="F107:AC107"/>
    <mergeCell ref="AD107:AE107"/>
    <mergeCell ref="AF107:AG107"/>
    <mergeCell ref="AH107:AI107"/>
    <mergeCell ref="AW105:AX105"/>
    <mergeCell ref="C106:E106"/>
    <mergeCell ref="F106:AC106"/>
    <mergeCell ref="AD106:AE106"/>
    <mergeCell ref="AF106:AG106"/>
    <mergeCell ref="AH106:AI106"/>
    <mergeCell ref="AK106:AL106"/>
    <mergeCell ref="AM106:AN106"/>
    <mergeCell ref="AO106:AP106"/>
    <mergeCell ref="AQ106:AR106"/>
    <mergeCell ref="AW104:AX104"/>
    <mergeCell ref="C105:E105"/>
    <mergeCell ref="F105:AC105"/>
    <mergeCell ref="AD105:AE105"/>
    <mergeCell ref="AF105:AG105"/>
    <mergeCell ref="AH105:AI105"/>
    <mergeCell ref="AK105:AL105"/>
    <mergeCell ref="AM105:AN105"/>
    <mergeCell ref="AO105:AP105"/>
    <mergeCell ref="AQ105:AR105"/>
    <mergeCell ref="AS104:AT104"/>
    <mergeCell ref="AU104:AV104"/>
    <mergeCell ref="AS103:AT103"/>
    <mergeCell ref="AU103:AV103"/>
    <mergeCell ref="AO103:AP103"/>
    <mergeCell ref="AQ103:AR103"/>
    <mergeCell ref="AW103:AX103"/>
    <mergeCell ref="C104:E104"/>
    <mergeCell ref="F104:AC104"/>
    <mergeCell ref="AD104:AE104"/>
    <mergeCell ref="AF104:AG104"/>
    <mergeCell ref="AH104:AI104"/>
    <mergeCell ref="AK104:AL104"/>
    <mergeCell ref="AM104:AN104"/>
    <mergeCell ref="AO104:AP104"/>
    <mergeCell ref="AQ104:AR104"/>
    <mergeCell ref="AS101:AT101"/>
    <mergeCell ref="AU101:AV101"/>
    <mergeCell ref="AW102:AX102"/>
    <mergeCell ref="C103:E103"/>
    <mergeCell ref="F103:AC103"/>
    <mergeCell ref="AD103:AE103"/>
    <mergeCell ref="AF103:AG103"/>
    <mergeCell ref="AH103:AI103"/>
    <mergeCell ref="AK103:AL103"/>
    <mergeCell ref="AM103:AN103"/>
    <mergeCell ref="AK102:AL102"/>
    <mergeCell ref="AM102:AN102"/>
    <mergeCell ref="AO102:AP102"/>
    <mergeCell ref="AQ102:AR102"/>
    <mergeCell ref="AS102:AT102"/>
    <mergeCell ref="AU102:AV102"/>
    <mergeCell ref="AK101:AL101"/>
    <mergeCell ref="AM101:AN101"/>
    <mergeCell ref="AO101:AP101"/>
    <mergeCell ref="AQ101:AR101"/>
    <mergeCell ref="AW101:AX101"/>
    <mergeCell ref="C102:E102"/>
    <mergeCell ref="F102:AC102"/>
    <mergeCell ref="AD102:AE102"/>
    <mergeCell ref="AF102:AG102"/>
    <mergeCell ref="AH102:AI102"/>
    <mergeCell ref="AS100:AT100"/>
    <mergeCell ref="AU100:AV100"/>
    <mergeCell ref="AS99:AT99"/>
    <mergeCell ref="AU99:AV99"/>
    <mergeCell ref="AW100:AX100"/>
    <mergeCell ref="C101:E101"/>
    <mergeCell ref="F101:AC101"/>
    <mergeCell ref="AD101:AE101"/>
    <mergeCell ref="AF101:AG101"/>
    <mergeCell ref="AH101:AI101"/>
    <mergeCell ref="AW99:AX99"/>
    <mergeCell ref="C100:E100"/>
    <mergeCell ref="F100:AC100"/>
    <mergeCell ref="AD100:AE100"/>
    <mergeCell ref="AF100:AG100"/>
    <mergeCell ref="AH100:AI100"/>
    <mergeCell ref="AK100:AL100"/>
    <mergeCell ref="AM100:AN100"/>
    <mergeCell ref="AO100:AP100"/>
    <mergeCell ref="AQ100:AR100"/>
    <mergeCell ref="AW98:AX98"/>
    <mergeCell ref="C99:E99"/>
    <mergeCell ref="F99:AC99"/>
    <mergeCell ref="AD99:AE99"/>
    <mergeCell ref="AF99:AG99"/>
    <mergeCell ref="AH99:AI99"/>
    <mergeCell ref="AK99:AL99"/>
    <mergeCell ref="AM99:AN99"/>
    <mergeCell ref="AO99:AP99"/>
    <mergeCell ref="AQ99:AR99"/>
    <mergeCell ref="AS98:AT98"/>
    <mergeCell ref="AU98:AV98"/>
    <mergeCell ref="AS97:AT97"/>
    <mergeCell ref="AU97:AV97"/>
    <mergeCell ref="AO97:AP97"/>
    <mergeCell ref="AQ97:AR97"/>
    <mergeCell ref="AW97:AX97"/>
    <mergeCell ref="C98:E98"/>
    <mergeCell ref="F98:AC98"/>
    <mergeCell ref="AD98:AE98"/>
    <mergeCell ref="AF98:AG98"/>
    <mergeCell ref="AH98:AI98"/>
    <mergeCell ref="AK98:AL98"/>
    <mergeCell ref="AM98:AN98"/>
    <mergeCell ref="AO98:AP98"/>
    <mergeCell ref="AQ98:AR98"/>
    <mergeCell ref="AS95:AT95"/>
    <mergeCell ref="AU95:AV95"/>
    <mergeCell ref="AW96:AX96"/>
    <mergeCell ref="C97:E97"/>
    <mergeCell ref="F97:AC97"/>
    <mergeCell ref="AD97:AE97"/>
    <mergeCell ref="AF97:AG97"/>
    <mergeCell ref="AH97:AI97"/>
    <mergeCell ref="AK97:AL97"/>
    <mergeCell ref="AM97:AN97"/>
    <mergeCell ref="AK96:AL96"/>
    <mergeCell ref="AM96:AN96"/>
    <mergeCell ref="AO96:AP96"/>
    <mergeCell ref="AQ96:AR96"/>
    <mergeCell ref="AS96:AT96"/>
    <mergeCell ref="AU96:AV96"/>
    <mergeCell ref="AK95:AL95"/>
    <mergeCell ref="AM95:AN95"/>
    <mergeCell ref="AO95:AP95"/>
    <mergeCell ref="AQ95:AR95"/>
    <mergeCell ref="AW95:AX95"/>
    <mergeCell ref="C96:E96"/>
    <mergeCell ref="F96:AC96"/>
    <mergeCell ref="AD96:AE96"/>
    <mergeCell ref="AF96:AG96"/>
    <mergeCell ref="AH96:AI96"/>
    <mergeCell ref="AS94:AT94"/>
    <mergeCell ref="AU94:AV94"/>
    <mergeCell ref="AS93:AT93"/>
    <mergeCell ref="AU93:AV93"/>
    <mergeCell ref="AW94:AX94"/>
    <mergeCell ref="C95:E95"/>
    <mergeCell ref="F95:AC95"/>
    <mergeCell ref="AD95:AE95"/>
    <mergeCell ref="AF95:AG95"/>
    <mergeCell ref="AH95:AI95"/>
    <mergeCell ref="AW93:AX93"/>
    <mergeCell ref="C94:E94"/>
    <mergeCell ref="F94:AC94"/>
    <mergeCell ref="AD94:AE94"/>
    <mergeCell ref="AF94:AG94"/>
    <mergeCell ref="AH94:AI94"/>
    <mergeCell ref="AK94:AL94"/>
    <mergeCell ref="AM94:AN94"/>
    <mergeCell ref="AO94:AP94"/>
    <mergeCell ref="AQ94:AR94"/>
    <mergeCell ref="AW92:AX92"/>
    <mergeCell ref="C93:E93"/>
    <mergeCell ref="F93:AC93"/>
    <mergeCell ref="AD93:AE93"/>
    <mergeCell ref="AF93:AG93"/>
    <mergeCell ref="AH93:AI93"/>
    <mergeCell ref="AK93:AL93"/>
    <mergeCell ref="AM93:AN93"/>
    <mergeCell ref="AO93:AP93"/>
    <mergeCell ref="AQ93:AR93"/>
    <mergeCell ref="AS92:AT92"/>
    <mergeCell ref="AU92:AV92"/>
    <mergeCell ref="AS91:AT91"/>
    <mergeCell ref="AU91:AV91"/>
    <mergeCell ref="AO91:AP91"/>
    <mergeCell ref="AQ91:AR91"/>
    <mergeCell ref="AW91:AX91"/>
    <mergeCell ref="C92:E92"/>
    <mergeCell ref="F92:AC92"/>
    <mergeCell ref="AD92:AE92"/>
    <mergeCell ref="AF92:AG92"/>
    <mergeCell ref="AH92:AI92"/>
    <mergeCell ref="AK92:AL92"/>
    <mergeCell ref="AM92:AN92"/>
    <mergeCell ref="AO92:AP92"/>
    <mergeCell ref="AQ92:AR92"/>
    <mergeCell ref="AS89:AT89"/>
    <mergeCell ref="AU89:AV89"/>
    <mergeCell ref="AW90:AX90"/>
    <mergeCell ref="C91:E91"/>
    <mergeCell ref="F91:AC91"/>
    <mergeCell ref="AD91:AE91"/>
    <mergeCell ref="AF91:AG91"/>
    <mergeCell ref="AH91:AI91"/>
    <mergeCell ref="AK91:AL91"/>
    <mergeCell ref="AM91:AN91"/>
    <mergeCell ref="AK90:AL90"/>
    <mergeCell ref="AM90:AN90"/>
    <mergeCell ref="AO90:AP90"/>
    <mergeCell ref="AQ90:AR90"/>
    <mergeCell ref="AS90:AT90"/>
    <mergeCell ref="AU90:AV90"/>
    <mergeCell ref="AK89:AL89"/>
    <mergeCell ref="AM89:AN89"/>
    <mergeCell ref="AO89:AP89"/>
    <mergeCell ref="AQ89:AR89"/>
    <mergeCell ref="AW89:AX89"/>
    <mergeCell ref="C90:E90"/>
    <mergeCell ref="F90:AC90"/>
    <mergeCell ref="AD90:AE90"/>
    <mergeCell ref="AF90:AG90"/>
    <mergeCell ref="AH90:AI90"/>
    <mergeCell ref="AS88:AT88"/>
    <mergeCell ref="AU88:AV88"/>
    <mergeCell ref="AS87:AT87"/>
    <mergeCell ref="AU87:AV87"/>
    <mergeCell ref="AW88:AX88"/>
    <mergeCell ref="C89:E89"/>
    <mergeCell ref="F89:AC89"/>
    <mergeCell ref="AD89:AE89"/>
    <mergeCell ref="AF89:AG89"/>
    <mergeCell ref="AH89:AI89"/>
    <mergeCell ref="AW87:AX87"/>
    <mergeCell ref="C88:E88"/>
    <mergeCell ref="F88:AC88"/>
    <mergeCell ref="AD88:AE88"/>
    <mergeCell ref="AF88:AG88"/>
    <mergeCell ref="AH88:AI88"/>
    <mergeCell ref="AK88:AL88"/>
    <mergeCell ref="AM88:AN88"/>
    <mergeCell ref="AO88:AP88"/>
    <mergeCell ref="AQ88:AR88"/>
    <mergeCell ref="AW86:AX86"/>
    <mergeCell ref="C87:E87"/>
    <mergeCell ref="F87:AC87"/>
    <mergeCell ref="AD87:AE87"/>
    <mergeCell ref="AF87:AG87"/>
    <mergeCell ref="AH87:AI87"/>
    <mergeCell ref="AK87:AL87"/>
    <mergeCell ref="AM87:AN87"/>
    <mergeCell ref="AO87:AP87"/>
    <mergeCell ref="AQ87:AR87"/>
    <mergeCell ref="AS86:AT86"/>
    <mergeCell ref="AU86:AV86"/>
    <mergeCell ref="AS85:AT85"/>
    <mergeCell ref="AU85:AV85"/>
    <mergeCell ref="AO85:AP85"/>
    <mergeCell ref="AQ85:AR85"/>
    <mergeCell ref="AW85:AX85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S83:AT83"/>
    <mergeCell ref="AU83:AV83"/>
    <mergeCell ref="AW84:AX84"/>
    <mergeCell ref="C85:E85"/>
    <mergeCell ref="F85:AC85"/>
    <mergeCell ref="AD85:AE85"/>
    <mergeCell ref="AF85:AG85"/>
    <mergeCell ref="AH85:AI85"/>
    <mergeCell ref="AK85:AL85"/>
    <mergeCell ref="AM85:AN85"/>
    <mergeCell ref="AK84:AL84"/>
    <mergeCell ref="AM84:AN84"/>
    <mergeCell ref="AO84:AP84"/>
    <mergeCell ref="AQ84:AR84"/>
    <mergeCell ref="AS84:AT84"/>
    <mergeCell ref="AU84:AV84"/>
    <mergeCell ref="AK83:AL83"/>
    <mergeCell ref="AM83:AN83"/>
    <mergeCell ref="AO83:AP83"/>
    <mergeCell ref="AQ83:AR83"/>
    <mergeCell ref="AW83:AX83"/>
    <mergeCell ref="C84:E84"/>
    <mergeCell ref="F84:AC84"/>
    <mergeCell ref="AD84:AE84"/>
    <mergeCell ref="AF84:AG84"/>
    <mergeCell ref="AH84:AI84"/>
    <mergeCell ref="AS82:AT82"/>
    <mergeCell ref="AU82:AV82"/>
    <mergeCell ref="AS81:AT81"/>
    <mergeCell ref="AU81:AV81"/>
    <mergeCell ref="AW82:AX82"/>
    <mergeCell ref="C83:E83"/>
    <mergeCell ref="F83:AC83"/>
    <mergeCell ref="AD83:AE83"/>
    <mergeCell ref="AF83:AG83"/>
    <mergeCell ref="AH83:AI83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S80:AT80"/>
    <mergeCell ref="AU80:AV80"/>
    <mergeCell ref="AS79:AT79"/>
    <mergeCell ref="AU79:AV79"/>
    <mergeCell ref="AO79:AP79"/>
    <mergeCell ref="AQ79:AR79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S77:AT77"/>
    <mergeCell ref="AU77:AV77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K78:AL78"/>
    <mergeCell ref="AM78:AN78"/>
    <mergeCell ref="AO78:AP78"/>
    <mergeCell ref="AQ78:AR78"/>
    <mergeCell ref="AS78:AT78"/>
    <mergeCell ref="AU78:AV78"/>
    <mergeCell ref="AK77:AL77"/>
    <mergeCell ref="AM77:AN77"/>
    <mergeCell ref="AO77:AP77"/>
    <mergeCell ref="AQ77:AR77"/>
    <mergeCell ref="AW77:AX77"/>
    <mergeCell ref="C78:E78"/>
    <mergeCell ref="F78:AC78"/>
    <mergeCell ref="AD78:AE78"/>
    <mergeCell ref="AF78:AG78"/>
    <mergeCell ref="AH78:AI78"/>
    <mergeCell ref="AS76:AT76"/>
    <mergeCell ref="AU76:AV76"/>
    <mergeCell ref="AS75:AT75"/>
    <mergeCell ref="AU75:AV75"/>
    <mergeCell ref="AW76:AX76"/>
    <mergeCell ref="C77:E77"/>
    <mergeCell ref="F77:AC77"/>
    <mergeCell ref="AD77:AE77"/>
    <mergeCell ref="AF77:AG77"/>
    <mergeCell ref="AH77:AI77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S74:AT74"/>
    <mergeCell ref="AU74:AV74"/>
    <mergeCell ref="AS73:AT73"/>
    <mergeCell ref="AU73:AV73"/>
    <mergeCell ref="AO73:AP73"/>
    <mergeCell ref="AQ73:AR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S71:AT71"/>
    <mergeCell ref="AU71:AV71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K72:AL72"/>
    <mergeCell ref="AM72:AN72"/>
    <mergeCell ref="AO72:AP72"/>
    <mergeCell ref="AQ72:AR72"/>
    <mergeCell ref="AS72:AT72"/>
    <mergeCell ref="AU72:AV72"/>
    <mergeCell ref="AK71:AL71"/>
    <mergeCell ref="AM71:AN71"/>
    <mergeCell ref="AO71:AP71"/>
    <mergeCell ref="AQ71:AR71"/>
    <mergeCell ref="AW71:AX71"/>
    <mergeCell ref="C72:E72"/>
    <mergeCell ref="F72:AC72"/>
    <mergeCell ref="AD72:AE72"/>
    <mergeCell ref="AF72:AG72"/>
    <mergeCell ref="AH72:AI72"/>
    <mergeCell ref="AS70:AT70"/>
    <mergeCell ref="AU70:AV70"/>
    <mergeCell ref="AS69:AT69"/>
    <mergeCell ref="AU69:AV69"/>
    <mergeCell ref="AW70:AX70"/>
    <mergeCell ref="C71:E71"/>
    <mergeCell ref="F71:AC71"/>
    <mergeCell ref="AD71:AE71"/>
    <mergeCell ref="AF71:AG71"/>
    <mergeCell ref="AH71:AI71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S68:AT68"/>
    <mergeCell ref="AU68:AV68"/>
    <mergeCell ref="AS67:AT67"/>
    <mergeCell ref="AU67:AV67"/>
    <mergeCell ref="AO67:AP67"/>
    <mergeCell ref="AQ67:AR67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5:AT65"/>
    <mergeCell ref="AU65:AV65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K66:AL66"/>
    <mergeCell ref="AM66:AN66"/>
    <mergeCell ref="AO66:AP66"/>
    <mergeCell ref="AQ66:AR66"/>
    <mergeCell ref="AS66:AT66"/>
    <mergeCell ref="AU66:AV66"/>
    <mergeCell ref="AK65:AL65"/>
    <mergeCell ref="AM65:AN65"/>
    <mergeCell ref="AO65:AP65"/>
    <mergeCell ref="AQ65:AR65"/>
    <mergeCell ref="AW65:AX65"/>
    <mergeCell ref="C66:E66"/>
    <mergeCell ref="F66:AC66"/>
    <mergeCell ref="AD66:AE66"/>
    <mergeCell ref="AF66:AG66"/>
    <mergeCell ref="AH66:AI66"/>
    <mergeCell ref="AS64:AT64"/>
    <mergeCell ref="AU64:AV64"/>
    <mergeCell ref="AS63:AT63"/>
    <mergeCell ref="AU63:AV63"/>
    <mergeCell ref="AW64:AX64"/>
    <mergeCell ref="C65:E65"/>
    <mergeCell ref="F65:AC65"/>
    <mergeCell ref="AD65:AE65"/>
    <mergeCell ref="AF65:AG65"/>
    <mergeCell ref="AH65:AI65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S62:AT62"/>
    <mergeCell ref="AU62:AV62"/>
    <mergeCell ref="AS61:AT61"/>
    <mergeCell ref="AU61:AV61"/>
    <mergeCell ref="AM61:AN61"/>
    <mergeCell ref="AO61:AP61"/>
    <mergeCell ref="AQ61:AR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0:AT60"/>
    <mergeCell ref="AU60:AV60"/>
    <mergeCell ref="AS59:AT59"/>
    <mergeCell ref="AU59:AV59"/>
    <mergeCell ref="AW60:AX60"/>
    <mergeCell ref="C61:E61"/>
    <mergeCell ref="F61:AC61"/>
    <mergeCell ref="AD61:AE61"/>
    <mergeCell ref="AF61:AG61"/>
    <mergeCell ref="AH61:AI61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S58:AT58"/>
    <mergeCell ref="AU58:AV58"/>
    <mergeCell ref="AS57:AT57"/>
    <mergeCell ref="AU57:AV57"/>
    <mergeCell ref="AM57:AN57"/>
    <mergeCell ref="AO57:AP57"/>
    <mergeCell ref="AQ57:AR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6:AT56"/>
    <mergeCell ref="AU56:AV56"/>
    <mergeCell ref="AS55:AT55"/>
    <mergeCell ref="AU55:AV55"/>
    <mergeCell ref="AW56:AX56"/>
    <mergeCell ref="C57:E57"/>
    <mergeCell ref="F57:AC57"/>
    <mergeCell ref="AD57:AE57"/>
    <mergeCell ref="AF57:AG57"/>
    <mergeCell ref="AH57:AI57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S54:AT54"/>
    <mergeCell ref="AU54:AV54"/>
    <mergeCell ref="AS53:AT53"/>
    <mergeCell ref="AU53:AV53"/>
    <mergeCell ref="AM53:AN53"/>
    <mergeCell ref="AO53:AP53"/>
    <mergeCell ref="AQ53:AR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2:AT52"/>
    <mergeCell ref="AU52:AV52"/>
    <mergeCell ref="AS51:AT51"/>
    <mergeCell ref="AU51:AV51"/>
    <mergeCell ref="AW52:AX52"/>
    <mergeCell ref="C53:E53"/>
    <mergeCell ref="F53:AC53"/>
    <mergeCell ref="AD53:AE53"/>
    <mergeCell ref="AF53:AG53"/>
    <mergeCell ref="AH53:AI53"/>
    <mergeCell ref="AW51:AX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O50:AP50"/>
    <mergeCell ref="AQ50:AR50"/>
    <mergeCell ref="AS50:AT50"/>
    <mergeCell ref="AU50:AV50"/>
    <mergeCell ref="AK140:AL140"/>
    <mergeCell ref="AW140:AX140"/>
    <mergeCell ref="AM50:AN50"/>
    <mergeCell ref="AQ136:AR136"/>
    <mergeCell ref="AS136:AT136"/>
    <mergeCell ref="AU136:AV136"/>
    <mergeCell ref="AK141:AL141"/>
    <mergeCell ref="C50:E50"/>
    <mergeCell ref="F50:AC50"/>
    <mergeCell ref="AD50:AE50"/>
    <mergeCell ref="AF50:AG50"/>
    <mergeCell ref="AH50:AI50"/>
    <mergeCell ref="AK50:AL50"/>
    <mergeCell ref="AK53:AL53"/>
    <mergeCell ref="AK57:AL57"/>
    <mergeCell ref="AK61:AL61"/>
    <mergeCell ref="AW136:AX136"/>
    <mergeCell ref="C136:Q139"/>
    <mergeCell ref="AK136:AL136"/>
    <mergeCell ref="AM136:AN136"/>
    <mergeCell ref="AO136:AP136"/>
    <mergeCell ref="R137:AC137"/>
    <mergeCell ref="AK139:AL139"/>
    <mergeCell ref="AQ135:AR135"/>
    <mergeCell ref="AS135:AT135"/>
    <mergeCell ref="AU135:AV135"/>
    <mergeCell ref="AW135:AX135"/>
    <mergeCell ref="C135:Q135"/>
    <mergeCell ref="AK135:AL135"/>
    <mergeCell ref="AM135:AN135"/>
    <mergeCell ref="AO135:AP135"/>
    <mergeCell ref="AS49:AT49"/>
    <mergeCell ref="AU49:AV49"/>
    <mergeCell ref="AW49:AX49"/>
    <mergeCell ref="AK133:AL133"/>
    <mergeCell ref="AM133:AN133"/>
    <mergeCell ref="AO133:AP133"/>
    <mergeCell ref="AQ133:AR133"/>
    <mergeCell ref="AS133:AT133"/>
    <mergeCell ref="AU133:AV133"/>
    <mergeCell ref="AW133:AX133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O48:AP48"/>
    <mergeCell ref="AQ48:AR48"/>
    <mergeCell ref="AS48:AT48"/>
    <mergeCell ref="AU48:AV48"/>
    <mergeCell ref="AS40:AT40"/>
    <mergeCell ref="AO40:AP40"/>
    <mergeCell ref="AQ40:AR40"/>
    <mergeCell ref="AM40:AN40"/>
    <mergeCell ref="C48:E48"/>
    <mergeCell ref="F48:AC48"/>
    <mergeCell ref="AD48:AE48"/>
    <mergeCell ref="AF48:AG48"/>
    <mergeCell ref="AH48:AI48"/>
    <mergeCell ref="AK48:AL48"/>
    <mergeCell ref="AM48:AN48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N6:AH7"/>
    <mergeCell ref="AK37:AL37"/>
    <mergeCell ref="AF29:AG32"/>
    <mergeCell ref="AO38:AP38"/>
    <mergeCell ref="AM29:AN33"/>
    <mergeCell ref="AO29:AP33"/>
    <mergeCell ref="AH34:AI34"/>
    <mergeCell ref="AF34:AG34"/>
    <mergeCell ref="AE25:AG25"/>
    <mergeCell ref="AK27:AX27"/>
    <mergeCell ref="B1:L1"/>
    <mergeCell ref="E9:F9"/>
    <mergeCell ref="B4:L4"/>
    <mergeCell ref="B5:L5"/>
    <mergeCell ref="H8:L8"/>
    <mergeCell ref="H9:L9"/>
    <mergeCell ref="H7:L7"/>
    <mergeCell ref="B2:L2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N3:AH3"/>
    <mergeCell ref="I25:J25"/>
    <mergeCell ref="N5:AH5"/>
    <mergeCell ref="V11:AD11"/>
    <mergeCell ref="S25:U25"/>
    <mergeCell ref="D7:F7"/>
    <mergeCell ref="L25:O25"/>
    <mergeCell ref="Y25:AA25"/>
    <mergeCell ref="B3:M3"/>
    <mergeCell ref="N4:AL4"/>
    <mergeCell ref="AY23:BB23"/>
    <mergeCell ref="BE13:BE16"/>
    <mergeCell ref="AN9:BJ9"/>
    <mergeCell ref="AY27:BJ27"/>
    <mergeCell ref="BJ13:BJ16"/>
    <mergeCell ref="AW28:AX33"/>
    <mergeCell ref="AU29:AV33"/>
    <mergeCell ref="AN5:BJ5"/>
    <mergeCell ref="AN6:BJ6"/>
    <mergeCell ref="AN7:BJ7"/>
    <mergeCell ref="AI8:BJ8"/>
    <mergeCell ref="AW45:AX45"/>
    <mergeCell ref="AQ37:AR37"/>
    <mergeCell ref="AQ38:AR38"/>
    <mergeCell ref="AU36:AV36"/>
    <mergeCell ref="AQ29:AR33"/>
    <mergeCell ref="BI13:BI16"/>
    <mergeCell ref="AW37:AX37"/>
    <mergeCell ref="AY30:BJ30"/>
    <mergeCell ref="AS29:AT33"/>
    <mergeCell ref="AS28:AV28"/>
    <mergeCell ref="AQ36:AR36"/>
    <mergeCell ref="AU38:AV38"/>
    <mergeCell ref="AS36:AT36"/>
    <mergeCell ref="AW38:AX38"/>
    <mergeCell ref="AU37:AV37"/>
    <mergeCell ref="AS34:AT34"/>
    <mergeCell ref="AU34:AV34"/>
    <mergeCell ref="AQ34:AR34"/>
    <mergeCell ref="AM38:AN38"/>
    <mergeCell ref="AK34:AL34"/>
    <mergeCell ref="AM34:AN34"/>
    <mergeCell ref="AS37:AT37"/>
    <mergeCell ref="AW40:AX40"/>
    <mergeCell ref="AU40:AV40"/>
    <mergeCell ref="AS38:AT38"/>
    <mergeCell ref="AK38:AL38"/>
    <mergeCell ref="AW34:AX34"/>
    <mergeCell ref="AW36:AX36"/>
    <mergeCell ref="AO37:AP37"/>
    <mergeCell ref="AO36:AP36"/>
    <mergeCell ref="AK40:AL40"/>
    <mergeCell ref="AM37:AN37"/>
    <mergeCell ref="AD27:AD32"/>
    <mergeCell ref="AF27:AJ27"/>
    <mergeCell ref="AH29:AI32"/>
    <mergeCell ref="AM36:AN36"/>
    <mergeCell ref="AK28:AL33"/>
    <mergeCell ref="AM28:AR28"/>
    <mergeCell ref="AK36:AL36"/>
    <mergeCell ref="AO34:AP34"/>
    <mergeCell ref="AD34:AE34"/>
    <mergeCell ref="AH36:AI36"/>
    <mergeCell ref="C34:AC34"/>
    <mergeCell ref="C40:Q40"/>
    <mergeCell ref="AD37:AE37"/>
    <mergeCell ref="AF28:AJ28"/>
    <mergeCell ref="AJ29:AJ32"/>
    <mergeCell ref="C30:AC30"/>
    <mergeCell ref="F37:AC37"/>
    <mergeCell ref="AF37:AG37"/>
    <mergeCell ref="AH37:AI37"/>
    <mergeCell ref="AE27:AE32"/>
    <mergeCell ref="AD36:AE36"/>
    <mergeCell ref="C41:Q44"/>
    <mergeCell ref="AF36:AG36"/>
    <mergeCell ref="C36:E36"/>
    <mergeCell ref="C37:E37"/>
    <mergeCell ref="F36:AC36"/>
    <mergeCell ref="R42:AC4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2" t="s">
        <v>312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AM1" s="492" t="s">
        <v>317</v>
      </c>
      <c r="AN1" s="492"/>
      <c r="AO1" s="492"/>
      <c r="AP1" s="492"/>
      <c r="AQ1" s="492"/>
      <c r="AR1" s="492"/>
      <c r="AS1" s="492"/>
      <c r="AT1" s="492"/>
      <c r="AU1" s="492"/>
      <c r="AV1" s="492"/>
      <c r="AW1" s="492"/>
      <c r="AX1" s="492"/>
      <c r="AY1" s="492"/>
      <c r="AZ1" s="492"/>
      <c r="BA1" s="492"/>
      <c r="BB1" s="492"/>
      <c r="BC1" s="492"/>
      <c r="BD1" s="492"/>
      <c r="BE1" s="492"/>
      <c r="BF1" s="492"/>
      <c r="BG1" s="492"/>
      <c r="BH1" s="492"/>
      <c r="BI1" s="492"/>
      <c r="BJ1" s="23"/>
    </row>
    <row r="2" spans="2:62" ht="14.25" customHeight="1">
      <c r="B2" s="464" t="s">
        <v>313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AM2" s="493" t="s">
        <v>320</v>
      </c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</row>
    <row r="3" spans="2:62" ht="29.25" customHeight="1">
      <c r="B3" s="390" t="s">
        <v>329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N3" s="463" t="s">
        <v>310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335"/>
      <c r="AJ3" s="25"/>
      <c r="AK3" s="25"/>
      <c r="AL3" s="25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</row>
    <row r="4" spans="2:47" ht="15.75">
      <c r="B4" s="464" t="s">
        <v>314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26"/>
      <c r="N4" s="556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25"/>
      <c r="AU4" s="25" t="s">
        <v>22</v>
      </c>
    </row>
    <row r="5" spans="2:62" ht="18.75" customHeight="1">
      <c r="B5" s="462" t="s">
        <v>315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107" t="s">
        <v>318</v>
      </c>
      <c r="AN5" s="455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 s="456"/>
    </row>
    <row r="6" spans="14:62" ht="18.75" customHeight="1"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107" t="s">
        <v>319</v>
      </c>
      <c r="AN6" s="455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</row>
    <row r="7" spans="3:62" ht="18.75" customHeight="1">
      <c r="C7" s="25" t="s">
        <v>24</v>
      </c>
      <c r="D7" s="466" t="s">
        <v>22</v>
      </c>
      <c r="E7" s="467"/>
      <c r="F7" s="467"/>
      <c r="G7" s="25"/>
      <c r="H7" s="466"/>
      <c r="I7" s="466"/>
      <c r="J7" s="466"/>
      <c r="K7" s="466"/>
      <c r="L7" s="466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N7" s="455"/>
      <c r="AO7" s="456"/>
      <c r="AP7" s="456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6"/>
    </row>
    <row r="8" spans="5:62" ht="18.75" customHeight="1">
      <c r="E8" s="25"/>
      <c r="G8" s="25"/>
      <c r="H8" s="468" t="s">
        <v>316</v>
      </c>
      <c r="I8" s="468"/>
      <c r="J8" s="468"/>
      <c r="K8" s="468"/>
      <c r="L8" s="46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5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</row>
    <row r="9" spans="2:62" ht="18.75" customHeight="1">
      <c r="B9" s="25"/>
      <c r="C9" s="25"/>
      <c r="D9" s="25"/>
      <c r="E9" s="449"/>
      <c r="F9" s="449"/>
      <c r="G9" s="25"/>
      <c r="H9" s="449"/>
      <c r="I9" s="449"/>
      <c r="J9" s="449"/>
      <c r="K9" s="449"/>
      <c r="L9" s="449"/>
      <c r="AJ9" s="25"/>
      <c r="AK9" s="25"/>
      <c r="AL9" s="25"/>
      <c r="AN9" s="455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0" t="s">
        <v>311</v>
      </c>
      <c r="W11" s="450"/>
      <c r="X11" s="450"/>
      <c r="Y11" s="450"/>
      <c r="Z11" s="450"/>
      <c r="AA11" s="450"/>
      <c r="AB11" s="450"/>
      <c r="AC11" s="450"/>
      <c r="AD11" s="450"/>
      <c r="AL11" s="27" t="s">
        <v>22</v>
      </c>
      <c r="AM11" s="27"/>
      <c r="BC11" s="495" t="s">
        <v>321</v>
      </c>
      <c r="BD11" s="495"/>
      <c r="BE11" s="495"/>
      <c r="BF11" s="495"/>
      <c r="BG11" s="495"/>
      <c r="BH11" s="495"/>
      <c r="BI11" s="495"/>
      <c r="BJ11" s="49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2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6" t="s">
        <v>335</v>
      </c>
      <c r="BD13" s="487" t="s">
        <v>336</v>
      </c>
      <c r="BE13" s="487" t="s">
        <v>337</v>
      </c>
      <c r="BF13" s="487" t="s">
        <v>338</v>
      </c>
      <c r="BG13" s="487" t="s">
        <v>339</v>
      </c>
      <c r="BH13" s="485" t="s">
        <v>340</v>
      </c>
      <c r="BI13" s="480" t="s">
        <v>341</v>
      </c>
      <c r="BJ13" s="480" t="s">
        <v>342</v>
      </c>
    </row>
    <row r="14" spans="2:62" ht="12.75">
      <c r="B14" s="433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7"/>
      <c r="BD14" s="488"/>
      <c r="BE14" s="488"/>
      <c r="BF14" s="488"/>
      <c r="BG14" s="488"/>
      <c r="BH14" s="442"/>
      <c r="BI14" s="481"/>
      <c r="BJ14" s="481"/>
    </row>
    <row r="15" spans="2:62" ht="12.75">
      <c r="B15" s="43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7"/>
      <c r="BD15" s="488"/>
      <c r="BE15" s="488"/>
      <c r="BF15" s="488"/>
      <c r="BG15" s="488"/>
      <c r="BH15" s="442"/>
      <c r="BI15" s="481"/>
      <c r="BJ15" s="481"/>
    </row>
    <row r="16" spans="2:62" ht="13.5" thickBot="1">
      <c r="B16" s="434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8"/>
      <c r="BD16" s="489"/>
      <c r="BE16" s="489"/>
      <c r="BF16" s="489"/>
      <c r="BG16" s="489"/>
      <c r="BH16" s="486"/>
      <c r="BI16" s="481"/>
      <c r="BJ16" s="482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1" t="s">
        <v>341</v>
      </c>
      <c r="AZ23" s="472"/>
      <c r="BA23" s="472"/>
      <c r="BB23" s="47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7" t="s">
        <v>111</v>
      </c>
      <c r="J25" s="458"/>
      <c r="L25" s="418" t="s">
        <v>344</v>
      </c>
      <c r="M25" s="418"/>
      <c r="N25" s="418"/>
      <c r="O25" s="418"/>
      <c r="Q25" s="163" t="s">
        <v>60</v>
      </c>
      <c r="R25" s="60"/>
      <c r="S25" s="418" t="s">
        <v>336</v>
      </c>
      <c r="T25" s="418"/>
      <c r="U25" s="418"/>
      <c r="V25" s="59"/>
      <c r="W25" s="49" t="s">
        <v>61</v>
      </c>
      <c r="Y25" s="418" t="s">
        <v>337</v>
      </c>
      <c r="Z25" s="418"/>
      <c r="AA25" s="418"/>
      <c r="AB25" s="59"/>
      <c r="AC25" s="49" t="s">
        <v>49</v>
      </c>
      <c r="AE25" s="418" t="s">
        <v>338</v>
      </c>
      <c r="AF25" s="418"/>
      <c r="AG25" s="41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2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8" t="s">
        <v>381</v>
      </c>
      <c r="AE27" s="546" t="s">
        <v>382</v>
      </c>
      <c r="AF27" s="550" t="s">
        <v>349</v>
      </c>
      <c r="AG27" s="504"/>
      <c r="AH27" s="504"/>
      <c r="AI27" s="504"/>
      <c r="AJ27" s="551"/>
      <c r="AK27" s="534" t="s">
        <v>352</v>
      </c>
      <c r="AL27" s="535"/>
      <c r="AM27" s="535"/>
      <c r="AN27" s="535"/>
      <c r="AO27" s="535"/>
      <c r="AP27" s="535"/>
      <c r="AQ27" s="535"/>
      <c r="AR27" s="535"/>
      <c r="AS27" s="536"/>
      <c r="AT27" s="536"/>
      <c r="AU27" s="536"/>
      <c r="AV27" s="536"/>
      <c r="AW27" s="536"/>
      <c r="AX27" s="537"/>
      <c r="AY27" s="477" t="s">
        <v>361</v>
      </c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479"/>
    </row>
    <row r="28" spans="2:62" ht="12.75" customHeight="1">
      <c r="B28" s="433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9"/>
      <c r="AE28" s="547"/>
      <c r="AF28" s="540"/>
      <c r="AG28" s="541"/>
      <c r="AH28" s="541"/>
      <c r="AI28" s="541"/>
      <c r="AJ28" s="542"/>
      <c r="AK28" s="435" t="s">
        <v>353</v>
      </c>
      <c r="AL28" s="436"/>
      <c r="AM28" s="571" t="s">
        <v>354</v>
      </c>
      <c r="AN28" s="572"/>
      <c r="AO28" s="572"/>
      <c r="AP28" s="572"/>
      <c r="AQ28" s="572"/>
      <c r="AR28" s="572"/>
      <c r="AS28" s="573"/>
      <c r="AT28" s="573"/>
      <c r="AU28" s="573"/>
      <c r="AV28" s="574"/>
      <c r="AW28" s="516" t="s">
        <v>360</v>
      </c>
      <c r="AX28" s="516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33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9"/>
      <c r="AE29" s="547"/>
      <c r="AF29" s="451" t="s">
        <v>348</v>
      </c>
      <c r="AG29" s="452"/>
      <c r="AH29" s="453" t="s">
        <v>350</v>
      </c>
      <c r="AI29" s="452"/>
      <c r="AJ29" s="441" t="s">
        <v>351</v>
      </c>
      <c r="AK29" s="437"/>
      <c r="AL29" s="438"/>
      <c r="AM29" s="469" t="s">
        <v>355</v>
      </c>
      <c r="AN29" s="460"/>
      <c r="AO29" s="460" t="s">
        <v>356</v>
      </c>
      <c r="AP29" s="460"/>
      <c r="AQ29" s="460" t="s">
        <v>357</v>
      </c>
      <c r="AR29" s="460"/>
      <c r="AS29" s="460" t="s">
        <v>358</v>
      </c>
      <c r="AT29" s="460"/>
      <c r="AU29" s="460" t="s">
        <v>359</v>
      </c>
      <c r="AV29" s="460"/>
      <c r="AW29" s="517"/>
      <c r="AX29" s="51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3"/>
      <c r="C30" s="543" t="s">
        <v>346</v>
      </c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544"/>
      <c r="AC30" s="545"/>
      <c r="AD30" s="549"/>
      <c r="AE30" s="547"/>
      <c r="AF30" s="437"/>
      <c r="AG30" s="438"/>
      <c r="AH30" s="454"/>
      <c r="AI30" s="438"/>
      <c r="AJ30" s="442"/>
      <c r="AK30" s="437"/>
      <c r="AL30" s="438"/>
      <c r="AM30" s="469"/>
      <c r="AN30" s="460"/>
      <c r="AO30" s="460"/>
      <c r="AP30" s="460"/>
      <c r="AQ30" s="460"/>
      <c r="AR30" s="460"/>
      <c r="AS30" s="460"/>
      <c r="AT30" s="460"/>
      <c r="AU30" s="460"/>
      <c r="AV30" s="460"/>
      <c r="AW30" s="517"/>
      <c r="AX30" s="517"/>
      <c r="AY30" s="474" t="s">
        <v>368</v>
      </c>
      <c r="AZ30" s="475"/>
      <c r="BA30" s="475"/>
      <c r="BB30" s="475"/>
      <c r="BC30" s="475"/>
      <c r="BD30" s="475"/>
      <c r="BE30" s="475"/>
      <c r="BF30" s="475"/>
      <c r="BG30" s="475"/>
      <c r="BH30" s="475"/>
      <c r="BI30" s="475"/>
      <c r="BJ30" s="476"/>
    </row>
    <row r="31" spans="2:62" ht="18" customHeight="1">
      <c r="B31" s="433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9"/>
      <c r="AE31" s="547"/>
      <c r="AF31" s="437"/>
      <c r="AG31" s="438"/>
      <c r="AH31" s="454"/>
      <c r="AI31" s="438"/>
      <c r="AJ31" s="442"/>
      <c r="AK31" s="437"/>
      <c r="AL31" s="438"/>
      <c r="AM31" s="469"/>
      <c r="AN31" s="460"/>
      <c r="AO31" s="460"/>
      <c r="AP31" s="460"/>
      <c r="AQ31" s="460"/>
      <c r="AR31" s="460"/>
      <c r="AS31" s="460"/>
      <c r="AT31" s="460"/>
      <c r="AU31" s="460"/>
      <c r="AV31" s="460"/>
      <c r="AW31" s="517"/>
      <c r="AX31" s="51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3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9"/>
      <c r="AE32" s="547"/>
      <c r="AF32" s="437"/>
      <c r="AG32" s="438"/>
      <c r="AH32" s="454"/>
      <c r="AI32" s="438"/>
      <c r="AJ32" s="442"/>
      <c r="AK32" s="437"/>
      <c r="AL32" s="438"/>
      <c r="AM32" s="469"/>
      <c r="AN32" s="460"/>
      <c r="AO32" s="460"/>
      <c r="AP32" s="460"/>
      <c r="AQ32" s="460"/>
      <c r="AR32" s="460"/>
      <c r="AS32" s="460"/>
      <c r="AT32" s="460"/>
      <c r="AU32" s="460"/>
      <c r="AV32" s="460"/>
      <c r="AW32" s="517"/>
      <c r="AX32" s="51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3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9"/>
      <c r="AL33" s="440"/>
      <c r="AM33" s="470"/>
      <c r="AN33" s="461"/>
      <c r="AO33" s="461"/>
      <c r="AP33" s="461"/>
      <c r="AQ33" s="461"/>
      <c r="AR33" s="461"/>
      <c r="AS33" s="461"/>
      <c r="AT33" s="461"/>
      <c r="AU33" s="461"/>
      <c r="AV33" s="461"/>
      <c r="AW33" s="518"/>
      <c r="AX33" s="51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4">
        <v>2</v>
      </c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/>
      <c r="AA34" s="535"/>
      <c r="AB34" s="536"/>
      <c r="AC34" s="537"/>
      <c r="AD34" s="534">
        <v>3</v>
      </c>
      <c r="AE34" s="537"/>
      <c r="AF34" s="534">
        <v>4</v>
      </c>
      <c r="AG34" s="553"/>
      <c r="AH34" s="552">
        <v>5</v>
      </c>
      <c r="AI34" s="558"/>
      <c r="AJ34" s="333">
        <v>6</v>
      </c>
      <c r="AK34" s="534">
        <v>7</v>
      </c>
      <c r="AL34" s="553"/>
      <c r="AM34" s="552">
        <v>8</v>
      </c>
      <c r="AN34" s="553"/>
      <c r="AO34" s="552">
        <v>9</v>
      </c>
      <c r="AP34" s="553"/>
      <c r="AQ34" s="552">
        <v>10</v>
      </c>
      <c r="AR34" s="553"/>
      <c r="AS34" s="552">
        <v>11</v>
      </c>
      <c r="AT34" s="553"/>
      <c r="AU34" s="552">
        <v>12</v>
      </c>
      <c r="AV34" s="553"/>
      <c r="AW34" s="552">
        <v>13</v>
      </c>
      <c r="AX34" s="553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6"/>
      <c r="D36" s="430"/>
      <c r="E36" s="430"/>
      <c r="F36" s="445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1"/>
      <c r="AD36" s="531"/>
      <c r="AE36" s="532"/>
      <c r="AF36" s="447"/>
      <c r="AG36" s="444"/>
      <c r="AH36" s="443"/>
      <c r="AI36" s="444"/>
      <c r="AJ36" s="103"/>
      <c r="AK36" s="508">
        <f>SUM(AM36,AW36)</f>
        <v>0</v>
      </c>
      <c r="AL36" s="444"/>
      <c r="AM36" s="417">
        <f>SUM(AO36:AV36)</f>
        <v>0</v>
      </c>
      <c r="AN36" s="417"/>
      <c r="AO36" s="417"/>
      <c r="AP36" s="417"/>
      <c r="AQ36" s="417"/>
      <c r="AR36" s="417"/>
      <c r="AS36" s="417"/>
      <c r="AT36" s="417"/>
      <c r="AU36" s="417"/>
      <c r="AV36" s="417"/>
      <c r="AW36" s="447"/>
      <c r="AX36" s="52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0"/>
      <c r="D37" s="430"/>
      <c r="E37" s="430"/>
      <c r="F37" s="429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1"/>
      <c r="AD37" s="538"/>
      <c r="AE37" s="539"/>
      <c r="AF37" s="501"/>
      <c r="AG37" s="428"/>
      <c r="AH37" s="427"/>
      <c r="AI37" s="428"/>
      <c r="AJ37" s="86"/>
      <c r="AK37" s="425">
        <f>SUM(AM37,AW37)</f>
        <v>0</v>
      </c>
      <c r="AL37" s="530"/>
      <c r="AM37" s="414">
        <f>SUM(AO37:AV37)</f>
        <v>0</v>
      </c>
      <c r="AN37" s="414"/>
      <c r="AO37" s="414"/>
      <c r="AP37" s="414"/>
      <c r="AQ37" s="414"/>
      <c r="AR37" s="414"/>
      <c r="AS37" s="414"/>
      <c r="AT37" s="414"/>
      <c r="AU37" s="414"/>
      <c r="AV37" s="414"/>
      <c r="AW37" s="521"/>
      <c r="AX37" s="52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10">
        <f>SUM(AM38,AW38)</f>
        <v>0</v>
      </c>
      <c r="AL38" s="511"/>
      <c r="AM38" s="512">
        <f>SUM(AO38:AV38)</f>
        <v>0</v>
      </c>
      <c r="AN38" s="511"/>
      <c r="AO38" s="415"/>
      <c r="AP38" s="416"/>
      <c r="AQ38" s="415"/>
      <c r="AR38" s="416"/>
      <c r="AS38" s="415"/>
      <c r="AT38" s="416"/>
      <c r="AU38" s="415"/>
      <c r="AV38" s="416"/>
      <c r="AW38" s="415"/>
      <c r="AX38" s="51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2" t="s">
        <v>369</v>
      </c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3">
        <f>SUM(AM40,AW40)</f>
        <v>0</v>
      </c>
      <c r="AL40" s="514"/>
      <c r="AM40" s="502">
        <f>SUM(AO40:AV40)</f>
        <v>0</v>
      </c>
      <c r="AN40" s="509"/>
      <c r="AO40" s="502"/>
      <c r="AP40" s="509"/>
      <c r="AQ40" s="502"/>
      <c r="AR40" s="509"/>
      <c r="AS40" s="502"/>
      <c r="AT40" s="509"/>
      <c r="AU40" s="502"/>
      <c r="AV40" s="509"/>
      <c r="AW40" s="502"/>
      <c r="AX40" s="503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5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6">
        <f>SUM(AM41,AW41)</f>
        <v>0</v>
      </c>
      <c r="AL41" s="567"/>
      <c r="AM41" s="561">
        <f>SUM(AO41:AV41)</f>
        <v>0</v>
      </c>
      <c r="AN41" s="563"/>
      <c r="AO41" s="561"/>
      <c r="AP41" s="563"/>
      <c r="AQ41" s="561"/>
      <c r="AR41" s="563"/>
      <c r="AS41" s="561"/>
      <c r="AT41" s="563"/>
      <c r="AU41" s="561"/>
      <c r="AV41" s="563"/>
      <c r="AW41" s="561"/>
      <c r="AX41" s="562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5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33" t="s">
        <v>383</v>
      </c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5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7"/>
      <c r="D44" s="50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59">
        <f>SUM(AY44:BJ44)</f>
        <v>0</v>
      </c>
      <c r="AL44" s="560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10">
        <f>SUM(AY45:BJ45)</f>
        <v>0</v>
      </c>
      <c r="AL45" s="411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4">
        <f>AK40/KCU+AK45+MPNE</f>
        <v>0</v>
      </c>
      <c r="AX45" s="555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4">
        <f>SUM(AY46:BJ46)</f>
        <v>0</v>
      </c>
      <c r="AL46" s="565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K38:AL38"/>
    <mergeCell ref="AM29:AN33"/>
    <mergeCell ref="AS38:AT38"/>
    <mergeCell ref="AS29:AT33"/>
    <mergeCell ref="AQ40:AR40"/>
    <mergeCell ref="AU38:AV38"/>
    <mergeCell ref="AS40:AT40"/>
    <mergeCell ref="AW45:AX45"/>
    <mergeCell ref="AQ38:AR38"/>
    <mergeCell ref="AS37:AT37"/>
    <mergeCell ref="AU37:AV37"/>
    <mergeCell ref="AQ37:AR37"/>
    <mergeCell ref="AW34:AX34"/>
    <mergeCell ref="AW40:AX40"/>
    <mergeCell ref="AU40:AV40"/>
    <mergeCell ref="AQ34:AR34"/>
    <mergeCell ref="BH13:BH16"/>
    <mergeCell ref="BG13:BG16"/>
    <mergeCell ref="AS36:AT36"/>
    <mergeCell ref="AU29:AV33"/>
    <mergeCell ref="AS34:AT34"/>
    <mergeCell ref="BI13:BI16"/>
    <mergeCell ref="AY23:BB23"/>
    <mergeCell ref="AW28:AX33"/>
    <mergeCell ref="AM28:AV28"/>
    <mergeCell ref="AO29:AP33"/>
    <mergeCell ref="AK27:AX27"/>
    <mergeCell ref="AY30:BJ30"/>
    <mergeCell ref="D7:F7"/>
    <mergeCell ref="H8:L8"/>
    <mergeCell ref="H9:L9"/>
    <mergeCell ref="AO40:AP40"/>
    <mergeCell ref="AM40:AN40"/>
    <mergeCell ref="AQ29:AR33"/>
    <mergeCell ref="AU34:AV34"/>
    <mergeCell ref="AQ36:AR3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M38:AN38"/>
    <mergeCell ref="AW37:AX37"/>
    <mergeCell ref="N6:AH7"/>
    <mergeCell ref="AN7:BJ7"/>
    <mergeCell ref="AW38:AX38"/>
    <mergeCell ref="AW36:AX36"/>
    <mergeCell ref="AU36:AV36"/>
    <mergeCell ref="BE13:BE16"/>
    <mergeCell ref="AY27:BJ27"/>
    <mergeCell ref="BJ13:BJ16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8" t="s">
        <v>115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</row>
    <row r="2" spans="1:20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8" t="s">
        <v>131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</row>
    <row r="5" spans="1:20" ht="12.75">
      <c r="A5" s="578"/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</row>
    <row r="6" spans="1:20" ht="12.75">
      <c r="A6" s="578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5" t="s">
        <v>116</v>
      </c>
      <c r="B8" s="588" t="s">
        <v>117</v>
      </c>
      <c r="C8" s="583" t="s">
        <v>132</v>
      </c>
      <c r="D8" s="583"/>
      <c r="E8" s="583"/>
      <c r="F8" s="583"/>
      <c r="G8" s="583"/>
      <c r="H8" s="583"/>
      <c r="I8" s="583"/>
      <c r="J8" s="583"/>
      <c r="K8" s="583"/>
      <c r="L8" s="583" t="s">
        <v>133</v>
      </c>
      <c r="M8" s="583"/>
      <c r="N8" s="583"/>
      <c r="O8" s="583"/>
      <c r="P8" s="583"/>
      <c r="Q8" s="583"/>
      <c r="R8" s="583"/>
      <c r="S8" s="583"/>
      <c r="T8" s="584"/>
    </row>
    <row r="9" spans="1:20" ht="12.75">
      <c r="A9" s="586"/>
      <c r="B9" s="575"/>
      <c r="C9" s="575" t="s">
        <v>118</v>
      </c>
      <c r="D9" s="575" t="s">
        <v>134</v>
      </c>
      <c r="E9" s="577" t="s">
        <v>120</v>
      </c>
      <c r="F9" s="577"/>
      <c r="G9" s="577"/>
      <c r="H9" s="577"/>
      <c r="I9" s="577"/>
      <c r="J9" s="579" t="s">
        <v>121</v>
      </c>
      <c r="K9" s="580"/>
      <c r="L9" s="575" t="s">
        <v>118</v>
      </c>
      <c r="M9" s="575" t="s">
        <v>119</v>
      </c>
      <c r="N9" s="577" t="s">
        <v>120</v>
      </c>
      <c r="O9" s="577"/>
      <c r="P9" s="577"/>
      <c r="Q9" s="577"/>
      <c r="R9" s="577"/>
      <c r="S9" s="579" t="s">
        <v>121</v>
      </c>
      <c r="T9" s="589"/>
    </row>
    <row r="10" spans="1:20" ht="12.75">
      <c r="A10" s="586"/>
      <c r="B10" s="575"/>
      <c r="C10" s="575"/>
      <c r="D10" s="575"/>
      <c r="E10" s="575" t="s">
        <v>122</v>
      </c>
      <c r="F10" s="577" t="s">
        <v>123</v>
      </c>
      <c r="G10" s="577"/>
      <c r="H10" s="577"/>
      <c r="I10" s="577"/>
      <c r="J10" s="581"/>
      <c r="K10" s="582"/>
      <c r="L10" s="575"/>
      <c r="M10" s="575"/>
      <c r="N10" s="575" t="s">
        <v>122</v>
      </c>
      <c r="O10" s="577" t="s">
        <v>123</v>
      </c>
      <c r="P10" s="577"/>
      <c r="Q10" s="577"/>
      <c r="R10" s="577"/>
      <c r="S10" s="581"/>
      <c r="T10" s="590"/>
    </row>
    <row r="11" spans="1:20" ht="13.5" thickBot="1">
      <c r="A11" s="587"/>
      <c r="B11" s="576"/>
      <c r="C11" s="576"/>
      <c r="D11" s="576"/>
      <c r="E11" s="576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6"/>
      <c r="M11" s="576"/>
      <c r="N11" s="576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M9:M11"/>
    <mergeCell ref="O10:R10"/>
    <mergeCell ref="B8:B11"/>
    <mergeCell ref="S9:T10"/>
    <mergeCell ref="E10:E11"/>
    <mergeCell ref="N9:R9"/>
    <mergeCell ref="C8:K8"/>
    <mergeCell ref="F10:I10"/>
    <mergeCell ref="D9:D11"/>
    <mergeCell ref="N10:N11"/>
    <mergeCell ref="L9:L11"/>
    <mergeCell ref="C9:C11"/>
    <mergeCell ref="E9:I9"/>
    <mergeCell ref="A1:T1"/>
    <mergeCell ref="A2:T2"/>
    <mergeCell ref="A4:T4"/>
    <mergeCell ref="A5:T5"/>
    <mergeCell ref="J9:K10"/>
    <mergeCell ref="A6:T6"/>
    <mergeCell ref="L8:T8"/>
    <mergeCell ref="A8:A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8" t="s">
        <v>115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</row>
    <row r="2" spans="1:22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8" t="s">
        <v>131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</row>
    <row r="5" spans="1:22" ht="12.75">
      <c r="A5" s="578"/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</row>
    <row r="6" spans="1:22" ht="12.75">
      <c r="A6" s="578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5" t="s">
        <v>116</v>
      </c>
      <c r="B8" s="588" t="s">
        <v>117</v>
      </c>
      <c r="C8" s="583" t="s">
        <v>132</v>
      </c>
      <c r="D8" s="583"/>
      <c r="E8" s="583"/>
      <c r="F8" s="583"/>
      <c r="G8" s="583"/>
      <c r="H8" s="583"/>
      <c r="I8" s="583"/>
      <c r="J8" s="583"/>
      <c r="K8" s="583"/>
      <c r="L8" s="583"/>
      <c r="M8" s="583" t="s">
        <v>133</v>
      </c>
      <c r="N8" s="583"/>
      <c r="O8" s="583"/>
      <c r="P8" s="583"/>
      <c r="Q8" s="583"/>
      <c r="R8" s="583"/>
      <c r="S8" s="583"/>
      <c r="T8" s="583"/>
      <c r="U8" s="583"/>
      <c r="V8" s="584"/>
    </row>
    <row r="9" spans="1:22" ht="12.75">
      <c r="A9" s="586"/>
      <c r="B9" s="575"/>
      <c r="C9" s="575" t="s">
        <v>118</v>
      </c>
      <c r="D9" s="575" t="s">
        <v>134</v>
      </c>
      <c r="E9" s="577" t="s">
        <v>120</v>
      </c>
      <c r="F9" s="577"/>
      <c r="G9" s="577"/>
      <c r="H9" s="577"/>
      <c r="I9" s="577"/>
      <c r="J9" s="577"/>
      <c r="K9" s="579" t="s">
        <v>121</v>
      </c>
      <c r="L9" s="580"/>
      <c r="M9" s="575" t="s">
        <v>118</v>
      </c>
      <c r="N9" s="575" t="s">
        <v>119</v>
      </c>
      <c r="O9" s="577" t="s">
        <v>120</v>
      </c>
      <c r="P9" s="577"/>
      <c r="Q9" s="577"/>
      <c r="R9" s="577"/>
      <c r="S9" s="577"/>
      <c r="T9" s="577"/>
      <c r="U9" s="579" t="s">
        <v>121</v>
      </c>
      <c r="V9" s="589"/>
    </row>
    <row r="10" spans="1:22" ht="12.75">
      <c r="A10" s="586"/>
      <c r="B10" s="575"/>
      <c r="C10" s="575"/>
      <c r="D10" s="575"/>
      <c r="E10" s="575" t="s">
        <v>122</v>
      </c>
      <c r="F10" s="577" t="s">
        <v>123</v>
      </c>
      <c r="G10" s="577"/>
      <c r="H10" s="577"/>
      <c r="I10" s="577"/>
      <c r="J10" s="577"/>
      <c r="K10" s="581"/>
      <c r="L10" s="582"/>
      <c r="M10" s="575"/>
      <c r="N10" s="575"/>
      <c r="O10" s="575" t="s">
        <v>122</v>
      </c>
      <c r="P10" s="577" t="s">
        <v>123</v>
      </c>
      <c r="Q10" s="577"/>
      <c r="R10" s="577"/>
      <c r="S10" s="577"/>
      <c r="T10" s="577"/>
      <c r="U10" s="581"/>
      <c r="V10" s="590"/>
    </row>
    <row r="11" spans="1:22" ht="13.5" thickBot="1">
      <c r="A11" s="587"/>
      <c r="B11" s="576"/>
      <c r="C11" s="576"/>
      <c r="D11" s="576"/>
      <c r="E11" s="576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6"/>
      <c r="N11" s="576"/>
      <c r="O11" s="576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K9:L10"/>
    <mergeCell ref="U9:V10"/>
    <mergeCell ref="O10:O11"/>
    <mergeCell ref="M9:M11"/>
    <mergeCell ref="E9:J9"/>
    <mergeCell ref="D9:D11"/>
    <mergeCell ref="A8:A11"/>
    <mergeCell ref="C9:C11"/>
    <mergeCell ref="M8:V8"/>
    <mergeCell ref="B8:B11"/>
    <mergeCell ref="O9:T9"/>
    <mergeCell ref="A1:V1"/>
    <mergeCell ref="A2:V2"/>
    <mergeCell ref="A4:V4"/>
    <mergeCell ref="A5:V5"/>
    <mergeCell ref="F10:J10"/>
    <mergeCell ref="A6:V6"/>
    <mergeCell ref="P10:T10"/>
    <mergeCell ref="E10:E11"/>
    <mergeCell ref="C8:L8"/>
    <mergeCell ref="N9:N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3" t="s">
        <v>115</v>
      </c>
      <c r="B2" s="594"/>
      <c r="C2" s="594"/>
      <c r="D2" s="594"/>
      <c r="E2" s="594"/>
      <c r="F2" s="594"/>
    </row>
    <row r="3" spans="1:6" ht="12.75">
      <c r="A3" s="593"/>
      <c r="B3" s="594"/>
      <c r="C3" s="594"/>
      <c r="D3" s="594"/>
      <c r="E3" s="594"/>
      <c r="F3" s="594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1"/>
      <c r="B5" s="592"/>
      <c r="C5" s="592"/>
      <c r="D5" s="592"/>
      <c r="E5" s="592"/>
      <c r="F5" s="592"/>
    </row>
    <row r="6" spans="1:6" ht="12.75">
      <c r="A6" s="591"/>
      <c r="B6" s="592"/>
      <c r="C6" s="592"/>
      <c r="D6" s="592"/>
      <c r="E6" s="592"/>
      <c r="F6" s="592"/>
    </row>
    <row r="7" spans="1:6" ht="12.75">
      <c r="A7" s="591"/>
      <c r="B7" s="592"/>
      <c r="C7" s="592"/>
      <c r="D7" s="592"/>
      <c r="E7" s="592"/>
      <c r="F7" s="592"/>
    </row>
    <row r="8" spans="1:6" ht="12.75">
      <c r="A8" s="233"/>
      <c r="C8" s="223"/>
      <c r="D8" s="223"/>
      <c r="E8" s="223"/>
      <c r="F8" s="223"/>
    </row>
    <row r="9" spans="1:6" ht="12.75">
      <c r="A9" s="593" t="s">
        <v>142</v>
      </c>
      <c r="B9" s="594"/>
      <c r="C9" s="594"/>
      <c r="D9" s="594"/>
      <c r="E9" s="594"/>
      <c r="F9" s="594"/>
    </row>
    <row r="10" spans="1:6" ht="12.75">
      <c r="A10" s="578"/>
      <c r="B10" s="596"/>
      <c r="C10" s="596"/>
      <c r="D10" s="596"/>
      <c r="E10" s="596"/>
      <c r="F10" s="596"/>
    </row>
    <row r="11" spans="1:6" ht="12.75">
      <c r="A11" s="578"/>
      <c r="B11" s="596"/>
      <c r="C11" s="596"/>
      <c r="D11" s="596"/>
      <c r="E11" s="596"/>
      <c r="F11" s="596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5" t="s">
        <v>139</v>
      </c>
      <c r="E13" s="514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1</cp:lastModifiedBy>
  <cp:lastPrinted>2016-10-25T10:46:50Z</cp:lastPrinted>
  <dcterms:created xsi:type="dcterms:W3CDTF">2004-10-10T04:30:14Z</dcterms:created>
  <dcterms:modified xsi:type="dcterms:W3CDTF">2016-11-07T05:43:25Z</dcterms:modified>
  <cp:category/>
  <cp:version/>
  <cp:contentType/>
  <cp:contentStatus/>
</cp:coreProperties>
</file>