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<sst xmlns="http://schemas.openxmlformats.org/spreadsheetml/2006/main" count="1591" uniqueCount="547">
  <si>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</si>
  <si>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</si>
  <si>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</si>
  <si>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</si>
  <si>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</si>
  <si>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</si>
  <si>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</si>
  <si>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</si>
  <si>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</si>
  <si>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</si>
  <si>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</si>
  <si>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</si>
  <si>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</si>
  <si>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</si>
  <si>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</si>
  <si>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</si>
  <si>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</si>
  <si>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</si>
  <si>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</si>
  <si>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</si>
  <si>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</si>
  <si>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</si>
  <si>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</si>
  <si>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</si>
  <si>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</si>
  <si>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</si>
  <si>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</si>
  <si>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</si>
  <si>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</si>
  <si>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</si>
  <si>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</si>
  <si>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</si>
  <si>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</si>
  <si>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</si>
  <si>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</si>
  <si>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</si>
  <si>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</si>
  <si>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</si>
  <si>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</si>
  <si>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</si>
  <si>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</si>
  <si>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</si>
  <si>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</si>
  <si>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</si>
  <si>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</si>
  <si>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</si>
  <si>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</si>
  <si>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</si>
  <si>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</si>
  <si>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</si>
  <si>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</si>
  <si>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</si>
  <si>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</si>
  <si>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</si>
  <si>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</si>
  <si>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</si>
  <si>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</si>
  <si>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</si>
  <si>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</si>
  <si>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</si>
  <si>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</si>
  <si>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</si>
  <si>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</si>
  <si>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</si>
  <si>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</si>
  <si>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</si>
  <si>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</si>
  <si>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</si>
  <si>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</si>
  <si>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</si>
  <si>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</si>
  <si>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</si>
  <si>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</si>
  <si>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</si>
  <si>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</si>
  <si>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</si>
  <si>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</si>
  <si>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</si>
  <si>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</si>
  <si>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</si>
  <si>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</si>
  <si>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</si>
  <si>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</si>
  <si>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</si>
  <si>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</si>
  <si>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</si>
  <si>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</si>
  <si>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</si>
  <si>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</si>
  <si>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</si>
  <si>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</si>
  <si>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</si>
  <si>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</si>
  <si>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</si>
  <si>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</si>
  <si>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</si>
  <si>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</si>
  <si>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</si>
  <si>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</si>
  <si>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</si>
  <si>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</si>
  <si>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</si>
  <si>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</si>
  <si>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</si>
  <si>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</si>
  <si>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</si>
  <si>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</si>
  <si>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</si>
  <si>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</si>
  <si>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</si>
  <si>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</si>
  <si>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</si>
  <si>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</si>
  <si>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</si>
  <si>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</si>
  <si>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</si>
  <si>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</si>
  <si>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</si>
  <si>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</si>
  <si>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</si>
  <si>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</si>
  <si>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</si>
  <si>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</si>
  <si>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</si>
  <si>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</si>
  <si>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</si>
  <si>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</si>
  <si>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</si>
  <si>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</si>
  <si>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</si>
  <si>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</si>
  <si>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</si>
  <si>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</si>
  <si>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</si>
  <si>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</si>
  <si>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</si>
  <si>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</si>
  <si>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</si>
  <si>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</si>
  <si>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</si>
  <si>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</si>
  <si>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</si>
  <si>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</si>
  <si>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</si>
  <si>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</si>
  <si>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</si>
  <si>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</si>
  <si>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</si>
  <si>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</si>
  <si>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</si>
  <si>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</si>
  <si>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</si>
  <si>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</si>
  <si>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</si>
  <si>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</si>
  <si>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</si>
  <si>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</si>
  <si>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</si>
  <si>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</si>
  <si>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</si>
  <si>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</si>
  <si>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</si>
  <si>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</si>
  <si>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</si>
  <si>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</si>
  <si>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</si>
  <si>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</si>
  <si>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</si>
  <si>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</si>
  <si>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</si>
  <si>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</si>
  <si>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</si>
  <si>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</si>
  <si>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</si>
  <si>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</si>
  <si>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</si>
  <si>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</si>
  <si>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</si>
  <si>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</si>
  <si>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</si>
  <si>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</si>
  <si>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</si>
  <si>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</si>
  <si>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</si>
  <si>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</si>
  <si>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</si>
  <si>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</si>
  <si>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</si>
  <si>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</si>
  <si>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</si>
  <si>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</si>
  <si>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</si>
  <si>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</si>
  <si>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</si>
  <si>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</si>
  <si>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</si>
  <si>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</si>
  <si>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</si>
  <si>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</si>
  <si>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</si>
  <si>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</si>
  <si>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</si>
  <si>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</si>
  <si>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</si>
  <si>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</si>
  <si>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</si>
  <si>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</si>
  <si>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</si>
  <si>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</si>
  <si>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</si>
  <si>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</si>
  <si>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</si>
  <si>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</si>
  <si>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</si>
  <si>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</si>
  <si>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</si>
  <si>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</si>
  <si>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</si>
  <si>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</si>
  <si>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</si>
  <si>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</si>
  <si>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</si>
  <si>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</si>
  <si>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</si>
  <si>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</si>
  <si>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</si>
  <si>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</si>
  <si>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</si>
  <si>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</si>
  <si>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</si>
  <si>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</si>
  <si>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</si>
  <si>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</si>
  <si>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</si>
  <si>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</si>
  <si>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</si>
  <si>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</si>
  <si>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</si>
  <si>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</si>
  <si>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</si>
  <si>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</si>
  <si>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</si>
  <si>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</si>
  <si>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</si>
  <si>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</si>
  <si>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</si>
  <si>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</si>
  <si>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</si>
  <si>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</si>
  <si>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</si>
  <si>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</si>
  <si>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</si>
  <si>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</si>
  <si>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</si>
  <si>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</si>
  <si>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</si>
  <si>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</si>
  <si>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</si>
  <si>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</si>
  <si>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</si>
  <si>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</si>
  <si>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</si>
  <si>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</si>
  <si>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</si>
  <si>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</si>
  <si>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</si>
  <si>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</si>
  <si>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</si>
  <si>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</si>
  <si>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</si>
  <si>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</si>
  <si>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</si>
  <si>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</si>
  <si>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</si>
  <si>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</si>
  <si>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</si>
  <si>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</si>
  <si>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</si>
  <si>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</si>
  <si>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</si>
  <si>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</si>
  <si>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</si>
  <si>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</si>
  <si>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</si>
  <si>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</si>
  <si>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</si>
  <si>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</si>
  <si>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</si>
  <si>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</si>
  <si>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</si>
  <si>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</si>
  <si>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</si>
  <si>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</si>
  <si>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</si>
  <si>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</si>
  <si>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</si>
  <si>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</si>
  <si>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</si>
  <si>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</si>
  <si>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</si>
  <si>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</si>
  <si>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</si>
  <si>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</si>
  <si>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</si>
  <si>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</si>
  <si>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</si>
  <si>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</si>
  <si>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</si>
  <si>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</si>
  <si>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</si>
  <si>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</si>
  <si>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</si>
  <si>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</si>
  <si>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</si>
  <si>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</si>
  <si>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</si>
  <si>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</si>
  <si>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</si>
  <si>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</si>
  <si>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</si>
  <si>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</si>
  <si>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</si>
  <si>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</si>
  <si>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</si>
  <si>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</si>
  <si>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</si>
  <si>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</si>
  <si>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</si>
  <si>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</si>
  <si>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</si>
  <si>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</si>
  <si>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</si>
  <si>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</si>
  <si>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</si>
  <si>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</si>
  <si>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</si>
  <si>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</si>
  <si>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</si>
  <si>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</si>
  <si>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</si>
  <si>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</si>
  <si>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</si>
  <si>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</si>
  <si>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</si>
  <si>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</si>
  <si>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</si>
  <si>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</si>
  <si>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</si>
  <si>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</si>
  <si>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</si>
  <si>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</si>
  <si>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</si>
  <si>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</si>
  <si>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</si>
  <si>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</si>
  <si>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</si>
  <si>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</si>
  <si>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</si>
  <si>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</si>
  <si>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</si>
  <si>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</si>
  <si>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</si>
  <si>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</si>
  <si>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</si>
  <si>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</si>
  <si>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</si>
  <si>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</si>
  <si>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</si>
  <si>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</si>
  <si>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</si>
  <si>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</si>
  <si>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</si>
  <si>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</si>
  <si>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</si>
  <si>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</si>
  <si>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</si>
  <si>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</si>
  <si>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</si>
  <si>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</si>
  <si>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</si>
  <si>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</si>
  <si>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</si>
  <si>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</si>
  <si>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</si>
  <si>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</si>
  <si>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</si>
  <si>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</si>
  <si>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</si>
  <si>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</si>
  <si>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</si>
  <si>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</si>
  <si>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</si>
  <si>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</si>
  <si>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</si>
  <si>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</si>
  <si>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</si>
  <si>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МЕХАНИКО-МАТЕМАТИЧЕСКИЙ ФАКУЛЬТЕТ</t>
  </si>
  <si>
    <t>специальность</t>
  </si>
  <si>
    <t>=</t>
  </si>
  <si>
    <t>БАЗ</t>
  </si>
  <si>
    <t>БАЗОВАЯ ЧАСТЬ</t>
  </si>
  <si>
    <t>Б-ОК</t>
  </si>
  <si>
    <t>Модуль Иностранный язык</t>
  </si>
  <si>
    <t xml:space="preserve">    Иностранный язык</t>
  </si>
  <si>
    <t>4,0</t>
  </si>
  <si>
    <t>2,3,4</t>
  </si>
  <si>
    <t>2,0</t>
  </si>
  <si>
    <t>Философия</t>
  </si>
  <si>
    <t>3,0</t>
  </si>
  <si>
    <t>История</t>
  </si>
  <si>
    <t>Модуль Экономика</t>
  </si>
  <si>
    <t xml:space="preserve">    Микро- и макроэкономика</t>
  </si>
  <si>
    <t>Модуль Правоведение</t>
  </si>
  <si>
    <t xml:space="preserve">    Гражданское и страховое право</t>
  </si>
  <si>
    <t>Безопасность жизнедеятельности</t>
  </si>
  <si>
    <t>Физическая культура</t>
  </si>
  <si>
    <t>1,2,3,4,5,6,7,8</t>
  </si>
  <si>
    <t>Б-ОПД</t>
  </si>
  <si>
    <t>Модуль Математический анализ</t>
  </si>
  <si>
    <t>8,0</t>
  </si>
  <si>
    <t>1,2,3,4</t>
  </si>
  <si>
    <t xml:space="preserve">    Действительный анализ</t>
  </si>
  <si>
    <t xml:space="preserve">    Функциональный анализ</t>
  </si>
  <si>
    <t xml:space="preserve">    Комплексный анализ</t>
  </si>
  <si>
    <t>Модуль Алгебра</t>
  </si>
  <si>
    <t xml:space="preserve">    Алгебра</t>
  </si>
  <si>
    <t>6,0</t>
  </si>
  <si>
    <t>5,0</t>
  </si>
  <si>
    <t>1,3</t>
  </si>
  <si>
    <t xml:space="preserve">    Линейная алгебра и геометрия</t>
  </si>
  <si>
    <t>Модуль Геометрия и топология</t>
  </si>
  <si>
    <t xml:space="preserve">    Аналитическая геометрия</t>
  </si>
  <si>
    <t xml:space="preserve">    Введение в топологию</t>
  </si>
  <si>
    <t xml:space="preserve">    Классическая дифференциальная геометрия</t>
  </si>
  <si>
    <t xml:space="preserve">    Наглядная геометрия и топология</t>
  </si>
  <si>
    <t>Модуль Дифференциальные уравнения и приложения</t>
  </si>
  <si>
    <t xml:space="preserve">    Дифференциальные уравнения</t>
  </si>
  <si>
    <t xml:space="preserve">    Уравнения с частными производными</t>
  </si>
  <si>
    <t>Модуль Теория вероятностей и случайные процессы</t>
  </si>
  <si>
    <t xml:space="preserve">    Теория вероятностей</t>
  </si>
  <si>
    <t xml:space="preserve">    Математическая статистика и ее приложения</t>
  </si>
  <si>
    <t xml:space="preserve">    Теория случайных процессов</t>
  </si>
  <si>
    <t xml:space="preserve">    Классическая механика</t>
  </si>
  <si>
    <t xml:space="preserve">    Аналитическая механика</t>
  </si>
  <si>
    <t>Модуль Механика сплошных сред</t>
  </si>
  <si>
    <t xml:space="preserve">    Основы механики сплошных сред</t>
  </si>
  <si>
    <t>Модуль Практикумы</t>
  </si>
  <si>
    <t xml:space="preserve">    Статистический практикум</t>
  </si>
  <si>
    <t>Модуль Дискретный анализ</t>
  </si>
  <si>
    <t xml:space="preserve">    Теория дискретных функций</t>
  </si>
  <si>
    <t xml:space="preserve">    Введение в математическую логику и теорию алгоритмов</t>
  </si>
  <si>
    <t xml:space="preserve">    Дискретная математика</t>
  </si>
  <si>
    <t xml:space="preserve">    Элементы теории чисел</t>
  </si>
  <si>
    <t>Модуль Управление и оптимизация</t>
  </si>
  <si>
    <t xml:space="preserve">    Вариационное исчисление и оптимальное управление</t>
  </si>
  <si>
    <t>Модуль Численные методы, программирование и информатика</t>
  </si>
  <si>
    <t xml:space="preserve">    Численные методы</t>
  </si>
  <si>
    <t>7,8</t>
  </si>
  <si>
    <t>1,2,4</t>
  </si>
  <si>
    <t xml:space="preserve">    Физика</t>
  </si>
  <si>
    <t>ВАРИА</t>
  </si>
  <si>
    <t>ВАРИАТИВНАЯ ЧАСТЬ</t>
  </si>
  <si>
    <t>В-ГЭС</t>
  </si>
  <si>
    <t>Гуманитарный, социальный и экономический</t>
  </si>
  <si>
    <t>Межфакультетские курсы по выбору студента</t>
  </si>
  <si>
    <t>1,0</t>
  </si>
  <si>
    <t>6,7,8,9</t>
  </si>
  <si>
    <t>В-ЕН</t>
  </si>
  <si>
    <t>Естественно-научный</t>
  </si>
  <si>
    <t>Модуль Современное естествознание</t>
  </si>
  <si>
    <t xml:space="preserve">    Естественнонаучные дисциплины по выбору</t>
  </si>
  <si>
    <t>9,11</t>
  </si>
  <si>
    <t xml:space="preserve">    Естественнонаучный курс на иностранном языке по выбору студента</t>
  </si>
  <si>
    <t>В-ПД</t>
  </si>
  <si>
    <t>Профессиональный</t>
  </si>
  <si>
    <t>Актуарная математика</t>
  </si>
  <si>
    <t>Финансовая математика</t>
  </si>
  <si>
    <t>Эконометрика</t>
  </si>
  <si>
    <t>Математические модели инвестиций</t>
  </si>
  <si>
    <t>Математические модели демографии</t>
  </si>
  <si>
    <t>Выпуклый анализ</t>
  </si>
  <si>
    <t>Исследование операций</t>
  </si>
  <si>
    <t>Современные проблемы экономики</t>
  </si>
  <si>
    <t>Многомерный статистический анализ</t>
  </si>
  <si>
    <t>Алгоритмы дискретной оптимизации</t>
  </si>
  <si>
    <t>Дифференциально-геометрические и топологические методы</t>
  </si>
  <si>
    <t>Практикумы по выбору студента</t>
  </si>
  <si>
    <t>Теоретико-числовые методы и алгоритмы</t>
  </si>
  <si>
    <t>Алгебраические методы оптимизации в экономике</t>
  </si>
  <si>
    <t>Специальные курсы (по выбору студента)</t>
  </si>
  <si>
    <t>Специальный курс на иностранном языке по выбору студента</t>
  </si>
  <si>
    <t>Пр_НИР</t>
  </si>
  <si>
    <t>Практики и научно-исследовательской работа</t>
  </si>
  <si>
    <t>Прак</t>
  </si>
  <si>
    <t>Практики</t>
  </si>
  <si>
    <t>0,0</t>
  </si>
  <si>
    <t>НИР</t>
  </si>
  <si>
    <t>Научно-исследовательской работа</t>
  </si>
  <si>
    <t>6,8,10</t>
  </si>
  <si>
    <t>Научно-исследовательская работа</t>
  </si>
  <si>
    <t>ИГА</t>
  </si>
  <si>
    <t>ИТОГОВАЯ ГОСУДАРСТВЕННАЯ АТТЕСТАЦИЯ</t>
  </si>
  <si>
    <t>ГЭ</t>
  </si>
  <si>
    <t>Государственные экзамены</t>
  </si>
  <si>
    <t>ВР</t>
  </si>
  <si>
    <t>Выпускные работы и проекты</t>
  </si>
  <si>
    <t>Защита выпускной кваликационной работы</t>
  </si>
  <si>
    <t>34,0</t>
  </si>
  <si>
    <t>36,0</t>
  </si>
  <si>
    <t>33,0</t>
  </si>
  <si>
    <t>32,0</t>
  </si>
  <si>
    <t>30,0</t>
  </si>
  <si>
    <t>28,0</t>
  </si>
  <si>
    <t>22,0</t>
  </si>
  <si>
    <t>31,0</t>
  </si>
  <si>
    <t>29,0</t>
  </si>
  <si>
    <t>1,1</t>
  </si>
  <si>
    <t>360,0</t>
  </si>
  <si>
    <t>Государственный экзамен по специальности "Фундаментальные математика и механика"</t>
  </si>
  <si>
    <t>ПРИМЕЧАНИЯ:</t>
  </si>
  <si>
    <t>* По соответствующим предметам предусмотрен "Зачет с оценкой" в заключительном семестре</t>
  </si>
  <si>
    <t>МС_ФУНД_МАТЕМАТИКА_МЕХАНИКА_(Математические методы экономики)</t>
  </si>
  <si>
    <t>01.05.01 "Фундаментальные математика и механика"</t>
  </si>
  <si>
    <t>Математик. Механик. Преподаватель.</t>
  </si>
  <si>
    <t xml:space="preserve">  соответствует ОС_МГУ специалиста по специальности 01.05.01. "Фундаментальные математика и механика"</t>
  </si>
  <si>
    <t xml:space="preserve">    Иностранный язык: методика подготовки научных докладов и ведения дискуссий*</t>
  </si>
  <si>
    <t>Русский язык и культура речи*</t>
  </si>
  <si>
    <t>История и методология математики и механики*</t>
  </si>
  <si>
    <t xml:space="preserve">    Практикум на ЭВМ*</t>
  </si>
  <si>
    <t>Производственная практика*</t>
  </si>
  <si>
    <t>Научно-исследовательский семинар*</t>
  </si>
  <si>
    <t>5,7,8</t>
  </si>
  <si>
    <t>6,8,10,12</t>
  </si>
  <si>
    <t xml:space="preserve">    Математический анализ**</t>
  </si>
  <si>
    <t xml:space="preserve">    Работа на ЭВМ и программирование**</t>
  </si>
  <si>
    <t>Математические модели экономики**</t>
  </si>
  <si>
    <t>** Считать итоговой оценкой по курсам "Математический анализ" и "Работа на ЭВМ и программирование" оценку третьего семестра, "Математические модели экономики" - оценку седьмого семестра</t>
  </si>
  <si>
    <t>Педагогическая практика""</t>
  </si>
  <si>
    <t>Научные основы и методика преподавания естественнонаучных дисциплин</t>
  </si>
  <si>
    <t>8,9,10, 11,11</t>
  </si>
  <si>
    <t>Модуль Теоретическая механика</t>
  </si>
  <si>
    <t>Модуль Физика</t>
  </si>
  <si>
    <t>специализация "Математические методы экономики"</t>
  </si>
  <si>
    <t>Преддипломная практика*""</t>
  </si>
  <si>
    <t>Блок общекультурной подготовки</t>
  </si>
  <si>
    <t>Блок общепрофессиональной подготовки</t>
  </si>
  <si>
    <t>"" В 12 семестре Педагогическая и Преддипломная практики проходит параллельно с теоретическим обучением.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</si>
</sst>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2" t="s">
        <v>0</v>
      </c>
      <c r="B1" s="362"/>
      <c r="C1" s="362"/>
      <c r="D1" s="362"/>
      <c r="E1" s="362"/>
      <c r="F1" s="362"/>
      <c r="G1" s="362"/>
      <c r="H1" s="362"/>
      <c r="I1" s="362"/>
    </row>
    <row r="2" spans="1:9" s="1" customFormat="1" ht="15.75">
      <c r="A2" s="362" t="s">
        <v>1</v>
      </c>
      <c r="B2" s="362"/>
      <c r="C2" s="362"/>
      <c r="D2" s="362"/>
      <c r="E2" s="362"/>
      <c r="F2" s="362"/>
      <c r="G2" s="362"/>
      <c r="H2" s="362"/>
      <c r="I2" s="362"/>
    </row>
    <row r="3" spans="1:9" s="1" customFormat="1" ht="15.75">
      <c r="A3" s="362" t="s">
        <v>391</v>
      </c>
      <c r="B3" s="362"/>
      <c r="C3" s="362"/>
      <c r="D3" s="362"/>
      <c r="E3" s="362"/>
      <c r="F3" s="362"/>
      <c r="G3" s="362"/>
      <c r="H3" s="362"/>
      <c r="I3" s="362"/>
    </row>
    <row r="4" spans="1:9" s="1" customFormat="1" ht="20.25" customHeight="1" thickBot="1">
      <c r="A4" s="363" t="s">
        <v>11</v>
      </c>
      <c r="B4" s="363"/>
      <c r="C4" s="363"/>
      <c r="D4" s="363"/>
      <c r="E4" s="363"/>
      <c r="F4" s="363"/>
      <c r="G4" s="363"/>
      <c r="H4" s="363"/>
      <c r="I4" s="363"/>
    </row>
    <row r="5" spans="1:9" s="3" customFormat="1" ht="30" customHeight="1">
      <c r="A5" s="370" t="s">
        <v>9</v>
      </c>
      <c r="B5" s="371"/>
      <c r="C5" s="372"/>
      <c r="D5" s="369" t="s">
        <v>2</v>
      </c>
      <c r="E5" s="369"/>
      <c r="F5" s="376" t="s">
        <v>10</v>
      </c>
      <c r="G5" s="366" t="s">
        <v>3</v>
      </c>
      <c r="H5" s="367"/>
      <c r="I5" s="368"/>
    </row>
    <row r="6" spans="1:9" s="3" customFormat="1" ht="16.5" thickBot="1">
      <c r="A6" s="373"/>
      <c r="B6" s="374"/>
      <c r="C6" s="375"/>
      <c r="D6" s="4" t="s">
        <v>7</v>
      </c>
      <c r="E6" s="4" t="s">
        <v>8</v>
      </c>
      <c r="F6" s="377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4"/>
      <c r="D8" s="364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5"/>
      <c r="C10" s="365"/>
      <c r="D10" s="365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7" t="s">
        <v>161</v>
      </c>
      <c r="B3" s="597" t="s">
        <v>162</v>
      </c>
      <c r="C3" s="597" t="s">
        <v>163</v>
      </c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</row>
    <row r="4" spans="1:37" ht="12.75">
      <c r="A4" s="598"/>
      <c r="B4" s="597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</row>
    <row r="2" ht="12.75">
      <c r="A2" s="255"/>
    </row>
    <row r="3" spans="1:16" s="252" customFormat="1" ht="12.75">
      <c r="A3" s="599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7" t="s">
        <v>159</v>
      </c>
      <c r="B5" s="597" t="s">
        <v>160</v>
      </c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</row>
    <row r="6" spans="1:16" s="252" customFormat="1" ht="24.75" customHeight="1">
      <c r="A6" s="60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2" t="s">
        <v>389</v>
      </c>
      <c r="C2" s="602"/>
      <c r="D2" s="602"/>
      <c r="E2" s="602"/>
      <c r="F2" s="602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3"/>
      <c r="B2" s="595"/>
      <c r="C2" s="595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7" t="s">
        <v>166</v>
      </c>
      <c r="D1" s="597"/>
      <c r="E1" s="597"/>
      <c r="F1" s="597"/>
      <c r="G1" s="597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5" t="s">
        <v>243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</row>
    <row r="3" spans="1:12" ht="12.75">
      <c r="A3" s="299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7" t="s">
        <v>242</v>
      </c>
      <c r="B5" s="607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7" t="s">
        <v>244</v>
      </c>
      <c r="L5" s="607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4"/>
      <c r="L6" s="604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8" t="s">
        <v>164</v>
      </c>
      <c r="B2" s="610" t="s">
        <v>241</v>
      </c>
      <c r="C2" s="610"/>
      <c r="D2" s="610"/>
      <c r="E2" s="611" t="s">
        <v>233</v>
      </c>
      <c r="F2" s="612"/>
      <c r="G2" s="475"/>
      <c r="H2" s="610" t="s">
        <v>240</v>
      </c>
      <c r="I2" s="610"/>
    </row>
    <row r="3" spans="1:9" ht="69.75" customHeight="1">
      <c r="A3" s="609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7" t="s">
        <v>166</v>
      </c>
      <c r="D1" s="597"/>
      <c r="E1" s="597"/>
      <c r="F1" s="597"/>
      <c r="G1" s="597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0" t="s">
        <v>161</v>
      </c>
      <c r="B6" s="623" t="s">
        <v>208</v>
      </c>
      <c r="C6" s="620" t="s">
        <v>209</v>
      </c>
      <c r="D6" s="613" t="s">
        <v>175</v>
      </c>
      <c r="E6" s="597" t="s">
        <v>154</v>
      </c>
      <c r="F6" s="597"/>
      <c r="G6" s="623" t="s">
        <v>146</v>
      </c>
      <c r="H6" s="615" t="s">
        <v>178</v>
      </c>
      <c r="I6" s="617" t="s">
        <v>179</v>
      </c>
      <c r="J6" s="618"/>
      <c r="K6" s="618"/>
      <c r="L6" s="619"/>
      <c r="M6" s="620" t="s">
        <v>183</v>
      </c>
      <c r="N6" s="613" t="s">
        <v>139</v>
      </c>
    </row>
    <row r="7" spans="1:14" ht="12.75">
      <c r="A7" s="622"/>
      <c r="B7" s="622"/>
      <c r="C7" s="621"/>
      <c r="D7" s="616"/>
      <c r="E7" s="267" t="s">
        <v>176</v>
      </c>
      <c r="F7" s="267" t="s">
        <v>177</v>
      </c>
      <c r="G7" s="622"/>
      <c r="H7" s="616"/>
      <c r="I7" s="242" t="s">
        <v>180</v>
      </c>
      <c r="J7" s="242" t="s">
        <v>181</v>
      </c>
      <c r="K7" s="242" t="s">
        <v>182</v>
      </c>
      <c r="L7" s="242" t="s">
        <v>281</v>
      </c>
      <c r="M7" s="621"/>
      <c r="N7" s="614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2" t="s">
        <v>16</v>
      </c>
      <c r="B1" s="362"/>
      <c r="C1" s="362"/>
      <c r="D1" s="362"/>
      <c r="E1" s="362"/>
    </row>
    <row r="2" spans="1:5" s="1" customFormat="1" ht="24" customHeight="1">
      <c r="A2" s="378"/>
      <c r="B2" s="379"/>
      <c r="C2" s="379"/>
      <c r="D2" s="379"/>
      <c r="E2" s="379"/>
    </row>
    <row r="3" ht="10.5" customHeight="1" thickBot="1"/>
    <row r="4" spans="1:5" s="3" customFormat="1" ht="21" customHeight="1">
      <c r="A4" s="383" t="s">
        <v>15</v>
      </c>
      <c r="B4" s="376" t="s">
        <v>12</v>
      </c>
      <c r="C4" s="376" t="s">
        <v>13</v>
      </c>
      <c r="D4" s="369" t="s">
        <v>14</v>
      </c>
      <c r="E4" s="380"/>
    </row>
    <row r="5" spans="1:5" s="3" customFormat="1" ht="16.5" thickBot="1">
      <c r="A5" s="384"/>
      <c r="B5" s="385"/>
      <c r="C5" s="385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6"/>
      <c r="B7" s="387"/>
      <c r="C7" s="387"/>
      <c r="D7" s="387"/>
      <c r="E7" s="388"/>
    </row>
    <row r="8" spans="1:5" ht="12.75" customHeight="1">
      <c r="A8" s="16"/>
      <c r="B8" s="17"/>
      <c r="C8" s="10"/>
      <c r="D8" s="381"/>
      <c r="E8" s="382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4"/>
      <c r="B2" s="624"/>
      <c r="C2" s="624"/>
      <c r="D2" s="624"/>
      <c r="E2" s="624"/>
      <c r="F2" s="624"/>
      <c r="G2" s="624"/>
    </row>
    <row r="3" spans="1:7" ht="12.75">
      <c r="A3" s="624"/>
      <c r="B3" s="624"/>
      <c r="C3" s="624"/>
      <c r="D3" s="624"/>
      <c r="E3" s="624"/>
      <c r="F3" s="624"/>
      <c r="G3" s="624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4"/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3:12" ht="12.75" customHeight="1"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="280" customFormat="1" ht="12.75" customHeight="1"/>
    <row r="4" spans="3:12" ht="12.75">
      <c r="C4" s="624" t="s">
        <v>216</v>
      </c>
      <c r="D4" s="624"/>
      <c r="E4" s="624"/>
      <c r="F4" s="624"/>
      <c r="G4" s="624"/>
      <c r="H4" s="624"/>
      <c r="I4" s="624"/>
      <c r="J4" s="624"/>
      <c r="K4" s="624"/>
      <c r="L4" s="624"/>
    </row>
    <row r="5" spans="1:13" ht="13.5" thickBot="1">
      <c r="A5" s="635"/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</row>
    <row r="6" spans="1:13" ht="13.5" thickBot="1">
      <c r="A6" s="633" t="s">
        <v>210</v>
      </c>
      <c r="B6" s="633" t="s">
        <v>137</v>
      </c>
      <c r="C6" s="637" t="s">
        <v>211</v>
      </c>
      <c r="D6" s="625" t="s">
        <v>235</v>
      </c>
      <c r="E6" s="625" t="s">
        <v>219</v>
      </c>
      <c r="F6" s="630"/>
      <c r="G6" s="630"/>
      <c r="H6" s="630"/>
      <c r="I6" s="631" t="s">
        <v>217</v>
      </c>
      <c r="J6" s="632"/>
      <c r="K6" s="630"/>
      <c r="L6" s="630"/>
      <c r="M6" s="630"/>
    </row>
    <row r="7" spans="1:13" ht="13.5" thickBot="1">
      <c r="A7" s="634"/>
      <c r="B7" s="636"/>
      <c r="C7" s="636"/>
      <c r="D7" s="626"/>
      <c r="E7" s="628"/>
      <c r="F7" s="630" t="s">
        <v>212</v>
      </c>
      <c r="G7" s="630"/>
      <c r="H7" s="630"/>
      <c r="I7" s="625" t="s">
        <v>218</v>
      </c>
      <c r="J7" s="625" t="s">
        <v>220</v>
      </c>
      <c r="K7" s="630" t="s">
        <v>212</v>
      </c>
      <c r="L7" s="630"/>
      <c r="M7" s="630"/>
    </row>
    <row r="8" spans="1:13" ht="73.5" customHeight="1" thickBot="1">
      <c r="A8" s="634"/>
      <c r="B8" s="636"/>
      <c r="C8" s="636"/>
      <c r="D8" s="627"/>
      <c r="E8" s="629"/>
      <c r="F8" s="278" t="s">
        <v>213</v>
      </c>
      <c r="G8" s="278" t="s">
        <v>214</v>
      </c>
      <c r="H8" s="278" t="s">
        <v>215</v>
      </c>
      <c r="I8" s="627"/>
      <c r="J8" s="627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8" t="s">
        <v>144</v>
      </c>
      <c r="B5" s="638"/>
      <c r="C5" s="638"/>
      <c r="D5" s="638"/>
      <c r="E5" s="638"/>
      <c r="F5" s="638"/>
      <c r="G5" s="638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7" t="s">
        <v>393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28" t="s">
        <v>19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1:62" ht="29.25" customHeight="1">
      <c r="A3" s="511" t="s">
        <v>392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</row>
    <row r="8" spans="5:63" ht="18.75" customHeight="1">
      <c r="E8" s="25"/>
      <c r="G8" s="25"/>
      <c r="H8" s="439" t="s">
        <v>110</v>
      </c>
      <c r="I8" s="439"/>
      <c r="J8" s="439"/>
      <c r="K8" s="439"/>
      <c r="L8" s="439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0" t="s">
        <v>26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4" t="s">
        <v>40</v>
      </c>
      <c r="BD13" s="431" t="s">
        <v>41</v>
      </c>
      <c r="BE13" s="431" t="s">
        <v>42</v>
      </c>
      <c r="BF13" s="431" t="s">
        <v>43</v>
      </c>
      <c r="BG13" s="431" t="s">
        <v>44</v>
      </c>
      <c r="BH13" s="454" t="s">
        <v>45</v>
      </c>
      <c r="BI13" s="395" t="s">
        <v>46</v>
      </c>
      <c r="BJ13" s="395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5"/>
      <c r="BI14" s="396"/>
      <c r="BJ14" s="396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5"/>
      <c r="BI15" s="396"/>
      <c r="BJ15" s="396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6"/>
      <c r="BI16" s="396"/>
      <c r="BJ16" s="451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2" t="s">
        <v>63</v>
      </c>
      <c r="AZ23" s="443"/>
      <c r="BA23" s="443"/>
      <c r="BB23" s="444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0" t="s">
        <v>74</v>
      </c>
      <c r="AG27" s="491"/>
      <c r="AH27" s="491"/>
      <c r="AI27" s="491"/>
      <c r="AJ27" s="492"/>
      <c r="AK27" s="452" t="s">
        <v>75</v>
      </c>
      <c r="AL27" s="453"/>
      <c r="AM27" s="453"/>
      <c r="AN27" s="453"/>
      <c r="AO27" s="453"/>
      <c r="AP27" s="453"/>
      <c r="AQ27" s="453"/>
      <c r="AR27" s="453"/>
      <c r="AS27" s="402" t="s">
        <v>76</v>
      </c>
      <c r="AT27" s="402"/>
      <c r="AU27" s="402"/>
      <c r="AV27" s="402"/>
      <c r="AW27" s="402"/>
      <c r="AX27" s="402"/>
      <c r="AY27" s="448" t="s">
        <v>77</v>
      </c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50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3"/>
      <c r="AG28" s="494"/>
      <c r="AH28" s="494"/>
      <c r="AI28" s="494"/>
      <c r="AJ28" s="495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457" t="s">
        <v>80</v>
      </c>
      <c r="AT28" s="457"/>
      <c r="AU28" s="457"/>
      <c r="AV28" s="458"/>
      <c r="AW28" s="397" t="s">
        <v>81</v>
      </c>
      <c r="AX28" s="397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0" t="s">
        <v>91</v>
      </c>
      <c r="AN29" s="400"/>
      <c r="AO29" s="400" t="s">
        <v>92</v>
      </c>
      <c r="AP29" s="400"/>
      <c r="AQ29" s="400" t="s">
        <v>93</v>
      </c>
      <c r="AR29" s="400"/>
      <c r="AS29" s="400" t="s">
        <v>94</v>
      </c>
      <c r="AT29" s="400"/>
      <c r="AU29" s="400" t="s">
        <v>95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5"/>
      <c r="AK30" s="470"/>
      <c r="AL30" s="471"/>
      <c r="AM30" s="440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5" t="s">
        <v>97</v>
      </c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7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5"/>
      <c r="AK31" s="470"/>
      <c r="AL31" s="471"/>
      <c r="AM31" s="440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5"/>
      <c r="AK32" s="470"/>
      <c r="AL32" s="471"/>
      <c r="AM32" s="440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1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9"/>
      <c r="D36" s="418"/>
      <c r="E36" s="418"/>
      <c r="F36" s="487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88"/>
      <c r="AF36" s="403"/>
      <c r="AG36" s="409"/>
      <c r="AH36" s="486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7"/>
      <c r="D37" s="418"/>
      <c r="E37" s="418"/>
      <c r="F37" s="500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88"/>
      <c r="AF37" s="419"/>
      <c r="AG37" s="420"/>
      <c r="AH37" s="499"/>
      <c r="AI37" s="420"/>
      <c r="AJ37" s="86"/>
      <c r="AK37" s="496">
        <f>SUM(AM37,AW37)</f>
        <v>0</v>
      </c>
      <c r="AL37" s="497"/>
      <c r="AM37" s="498">
        <f>SUM(AO37:AV37)</f>
        <v>0</v>
      </c>
      <c r="AN37" s="498"/>
      <c r="AO37" s="498"/>
      <c r="AP37" s="498"/>
      <c r="AQ37" s="498"/>
      <c r="AR37" s="498"/>
      <c r="AS37" s="498"/>
      <c r="AT37" s="498"/>
      <c r="AU37" s="498"/>
      <c r="AV37" s="49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390"/>
      <c r="AM38" s="389">
        <f>SUM(AO38:AV38)</f>
        <v>0</v>
      </c>
      <c r="AN38" s="390"/>
      <c r="AO38" s="393"/>
      <c r="AP38" s="412"/>
      <c r="AQ38" s="393"/>
      <c r="AR38" s="412"/>
      <c r="AS38" s="393"/>
      <c r="AT38" s="412"/>
      <c r="AU38" s="393"/>
      <c r="AV38" s="412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2" t="s">
        <v>100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1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7">
        <f>SUM(AM41,AW41)</f>
        <v>0</v>
      </c>
      <c r="AL41" s="508"/>
      <c r="AM41" s="414">
        <f>SUM(AO41:AV41)</f>
        <v>0</v>
      </c>
      <c r="AN41" s="416"/>
      <c r="AO41" s="414"/>
      <c r="AP41" s="416"/>
      <c r="AQ41" s="414"/>
      <c r="AR41" s="416"/>
      <c r="AS41" s="414"/>
      <c r="AT41" s="416"/>
      <c r="AU41" s="414"/>
      <c r="AV41" s="416"/>
      <c r="AW41" s="414"/>
      <c r="AX41" s="415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6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9">
        <f>SUM(AY42:BJ42)</f>
        <v>0</v>
      </c>
      <c r="AL42" s="5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9">
        <f>SUM(AY43:BJ43)</f>
        <v>0</v>
      </c>
      <c r="AL43" s="5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9">
        <f>SUM(AY44:BJ44)</f>
        <v>0</v>
      </c>
      <c r="AL44" s="5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1" t="s">
        <v>107</v>
      </c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3"/>
      <c r="P45" s="140" t="s">
        <v>98</v>
      </c>
      <c r="Q45" s="141" t="s">
        <v>99</v>
      </c>
      <c r="R45" s="422" t="s">
        <v>108</v>
      </c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5"/>
      <c r="AE45" s="140" t="s">
        <v>98</v>
      </c>
      <c r="AF45" s="141" t="s">
        <v>99</v>
      </c>
      <c r="AG45" s="501" t="s">
        <v>112</v>
      </c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6"/>
      <c r="AW45" s="422" t="s">
        <v>113</v>
      </c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1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0"/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163"/>
      <c r="Q47" s="178"/>
      <c r="R47" s="518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163"/>
      <c r="AF47" s="178"/>
      <c r="AG47" s="520"/>
      <c r="AH47" s="519"/>
      <c r="AI47" s="519"/>
      <c r="AJ47" s="519"/>
      <c r="AK47" s="519"/>
      <c r="AL47" s="519"/>
      <c r="AM47" s="519"/>
      <c r="AN47" s="519"/>
      <c r="AO47" s="519"/>
      <c r="AP47" s="519"/>
      <c r="AQ47" s="519"/>
      <c r="AR47" s="519"/>
      <c r="AS47" s="519"/>
      <c r="AT47" s="519"/>
      <c r="AU47" s="519"/>
      <c r="AV47" s="521"/>
      <c r="AW47" s="518"/>
      <c r="AX47" s="519"/>
      <c r="AY47" s="519"/>
      <c r="AZ47" s="519"/>
      <c r="BA47" s="519"/>
      <c r="BB47" s="519"/>
      <c r="BC47" s="519"/>
      <c r="BD47" s="519"/>
      <c r="BE47" s="519"/>
      <c r="BF47" s="519"/>
      <c r="BG47" s="519"/>
      <c r="BH47" s="519"/>
      <c r="BI47" s="519"/>
      <c r="BJ47" s="52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4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148"/>
      <c r="Q48" s="149"/>
      <c r="R48" s="516" t="s">
        <v>22</v>
      </c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148"/>
      <c r="AF48" s="149"/>
      <c r="AG48" s="514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7"/>
      <c r="AW48" s="516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7" t="s">
        <v>317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28" t="s">
        <v>320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2:62" ht="29.25" customHeight="1">
      <c r="B3" s="511" t="s">
        <v>329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</row>
    <row r="8" spans="5:63" ht="18.75" customHeight="1">
      <c r="E8" s="25"/>
      <c r="G8" s="25"/>
      <c r="H8" s="439" t="s">
        <v>316</v>
      </c>
      <c r="I8" s="439"/>
      <c r="J8" s="439"/>
      <c r="K8" s="439"/>
      <c r="L8" s="439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0" t="s">
        <v>321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4" t="s">
        <v>335</v>
      </c>
      <c r="BD13" s="431" t="s">
        <v>336</v>
      </c>
      <c r="BE13" s="431" t="s">
        <v>337</v>
      </c>
      <c r="BF13" s="431" t="s">
        <v>338</v>
      </c>
      <c r="BG13" s="431" t="s">
        <v>339</v>
      </c>
      <c r="BH13" s="454" t="s">
        <v>340</v>
      </c>
      <c r="BI13" s="395" t="s">
        <v>341</v>
      </c>
      <c r="BJ13" s="395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5"/>
      <c r="BI14" s="396"/>
      <c r="BJ14" s="396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5"/>
      <c r="BI15" s="396"/>
      <c r="BJ15" s="396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6"/>
      <c r="BI16" s="396"/>
      <c r="BJ16" s="451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2" t="s">
        <v>341</v>
      </c>
      <c r="AZ23" s="443"/>
      <c r="BA23" s="443"/>
      <c r="BB23" s="444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0" t="s">
        <v>349</v>
      </c>
      <c r="AG27" s="491"/>
      <c r="AH27" s="491"/>
      <c r="AI27" s="491"/>
      <c r="AJ27" s="492"/>
      <c r="AK27" s="523" t="s">
        <v>352</v>
      </c>
      <c r="AL27" s="443"/>
      <c r="AM27" s="443"/>
      <c r="AN27" s="443"/>
      <c r="AO27" s="443"/>
      <c r="AP27" s="443"/>
      <c r="AQ27" s="443"/>
      <c r="AR27" s="443"/>
      <c r="AS27" s="524"/>
      <c r="AT27" s="524"/>
      <c r="AU27" s="524"/>
      <c r="AV27" s="524"/>
      <c r="AW27" s="524"/>
      <c r="AX27" s="525"/>
      <c r="AY27" s="448" t="s">
        <v>361</v>
      </c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50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3"/>
      <c r="AG28" s="494"/>
      <c r="AH28" s="494"/>
      <c r="AI28" s="494"/>
      <c r="AJ28" s="495"/>
      <c r="AK28" s="481" t="s">
        <v>353</v>
      </c>
      <c r="AL28" s="482"/>
      <c r="AM28" s="526" t="s">
        <v>354</v>
      </c>
      <c r="AN28" s="527"/>
      <c r="AO28" s="527"/>
      <c r="AP28" s="527"/>
      <c r="AQ28" s="527"/>
      <c r="AR28" s="527"/>
      <c r="AS28" s="528"/>
      <c r="AT28" s="528"/>
      <c r="AU28" s="528"/>
      <c r="AV28" s="529"/>
      <c r="AW28" s="397" t="s">
        <v>360</v>
      </c>
      <c r="AX28" s="397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0" t="s">
        <v>355</v>
      </c>
      <c r="AN29" s="400"/>
      <c r="AO29" s="400" t="s">
        <v>356</v>
      </c>
      <c r="AP29" s="400"/>
      <c r="AQ29" s="400" t="s">
        <v>357</v>
      </c>
      <c r="AR29" s="400"/>
      <c r="AS29" s="400" t="s">
        <v>358</v>
      </c>
      <c r="AT29" s="400"/>
      <c r="AU29" s="400" t="s">
        <v>359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5"/>
      <c r="AK30" s="470"/>
      <c r="AL30" s="471"/>
      <c r="AM30" s="440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5" t="s">
        <v>368</v>
      </c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7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5"/>
      <c r="AK31" s="470"/>
      <c r="AL31" s="471"/>
      <c r="AM31" s="440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5"/>
      <c r="AK32" s="470"/>
      <c r="AL32" s="471"/>
      <c r="AM32" s="440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1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9"/>
      <c r="D36" s="418"/>
      <c r="E36" s="418"/>
      <c r="F36" s="487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88"/>
      <c r="AF36" s="403"/>
      <c r="AG36" s="409"/>
      <c r="AH36" s="486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7"/>
      <c r="D37" s="418"/>
      <c r="E37" s="418"/>
      <c r="F37" s="500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88"/>
      <c r="AF37" s="419"/>
      <c r="AG37" s="420"/>
      <c r="AH37" s="499"/>
      <c r="AI37" s="420"/>
      <c r="AJ37" s="86"/>
      <c r="AK37" s="496">
        <f>SUM(AM37,AW37)</f>
        <v>0</v>
      </c>
      <c r="AL37" s="522"/>
      <c r="AM37" s="498">
        <f>SUM(AO37:AV37)</f>
        <v>0</v>
      </c>
      <c r="AN37" s="498"/>
      <c r="AO37" s="498"/>
      <c r="AP37" s="498"/>
      <c r="AQ37" s="498"/>
      <c r="AR37" s="498"/>
      <c r="AS37" s="498"/>
      <c r="AT37" s="498"/>
      <c r="AU37" s="498"/>
      <c r="AV37" s="49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390"/>
      <c r="AM38" s="389">
        <f>SUM(AO38:AV38)</f>
        <v>0</v>
      </c>
      <c r="AN38" s="390"/>
      <c r="AO38" s="393"/>
      <c r="AP38" s="412"/>
      <c r="AQ38" s="393"/>
      <c r="AR38" s="412"/>
      <c r="AS38" s="393"/>
      <c r="AT38" s="412"/>
      <c r="AU38" s="393"/>
      <c r="AV38" s="412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2" t="s">
        <v>369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7">
        <f>SUM(AM41,AW41)</f>
        <v>0</v>
      </c>
      <c r="AL41" s="508"/>
      <c r="AM41" s="414">
        <f>SUM(AO41:AV41)</f>
        <v>0</v>
      </c>
      <c r="AN41" s="416"/>
      <c r="AO41" s="414"/>
      <c r="AP41" s="416"/>
      <c r="AQ41" s="414"/>
      <c r="AR41" s="416"/>
      <c r="AS41" s="414"/>
      <c r="AT41" s="416"/>
      <c r="AU41" s="414"/>
      <c r="AV41" s="416"/>
      <c r="AW41" s="414"/>
      <c r="AX41" s="415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6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9">
        <f>SUM(AY42:BJ42)</f>
        <v>0</v>
      </c>
      <c r="AL42" s="5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9">
        <f>SUM(AY43:BJ43)</f>
        <v>0</v>
      </c>
      <c r="AL43" s="5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9">
        <f>SUM(AY44:BJ44)</f>
        <v>0</v>
      </c>
      <c r="AL44" s="5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1" t="s">
        <v>375</v>
      </c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3"/>
      <c r="P45" s="140" t="s">
        <v>376</v>
      </c>
      <c r="Q45" s="141" t="s">
        <v>377</v>
      </c>
      <c r="R45" s="422" t="s">
        <v>378</v>
      </c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5"/>
      <c r="AE45" s="140" t="s">
        <v>98</v>
      </c>
      <c r="AF45" s="141" t="s">
        <v>99</v>
      </c>
      <c r="AG45" s="501" t="s">
        <v>379</v>
      </c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6"/>
      <c r="AW45" s="422" t="s">
        <v>380</v>
      </c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1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0"/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163"/>
      <c r="Q47" s="178"/>
      <c r="R47" s="518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163"/>
      <c r="AF47" s="178"/>
      <c r="AG47" s="520"/>
      <c r="AH47" s="519"/>
      <c r="AI47" s="519"/>
      <c r="AJ47" s="519"/>
      <c r="AK47" s="519"/>
      <c r="AL47" s="519"/>
      <c r="AM47" s="519"/>
      <c r="AN47" s="519"/>
      <c r="AO47" s="519"/>
      <c r="AP47" s="519"/>
      <c r="AQ47" s="519"/>
      <c r="AR47" s="519"/>
      <c r="AS47" s="519"/>
      <c r="AT47" s="519"/>
      <c r="AU47" s="519"/>
      <c r="AV47" s="521"/>
      <c r="AW47" s="518"/>
      <c r="AX47" s="519"/>
      <c r="AY47" s="519"/>
      <c r="AZ47" s="519"/>
      <c r="BA47" s="519"/>
      <c r="BB47" s="519"/>
      <c r="BC47" s="519"/>
      <c r="BD47" s="519"/>
      <c r="BE47" s="519"/>
      <c r="BF47" s="519"/>
      <c r="BG47" s="519"/>
      <c r="BH47" s="519"/>
      <c r="BI47" s="519"/>
      <c r="BJ47" s="52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4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148"/>
      <c r="Q48" s="149"/>
      <c r="R48" s="516" t="s">
        <v>22</v>
      </c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148"/>
      <c r="AF48" s="149"/>
      <c r="AG48" s="514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7"/>
      <c r="AW48" s="516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72"/>
  <sheetViews>
    <sheetView showGridLines="0" showZeros="0" tabSelected="1" zoomScaleSheetLayoutView="75" zoomScalePageLayoutView="0" workbookViewId="0" topLeftCell="B1">
      <selection activeCell="AK153" sqref="AK153:AL153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7" t="s">
        <v>393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28" t="s">
        <v>396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2:62" ht="29.25" customHeight="1">
      <c r="B3" s="511" t="s">
        <v>392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2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62" t="s">
        <v>395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56" t="s">
        <v>521</v>
      </c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438"/>
      <c r="AJ4" s="438"/>
      <c r="AK4" s="438"/>
      <c r="AL4" s="438"/>
      <c r="AM4" s="438"/>
      <c r="AN4" s="438"/>
      <c r="AU4" s="25" t="s">
        <v>22</v>
      </c>
    </row>
    <row r="5" spans="2:62" ht="18.75" customHeight="1">
      <c r="B5" s="459" t="s">
        <v>394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 t="s">
        <v>397</v>
      </c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7" t="s">
        <v>523</v>
      </c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</row>
    <row r="6" spans="14:62" ht="18.75" customHeight="1">
      <c r="N6" s="463" t="s">
        <v>522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</row>
    <row r="7" spans="3:62" ht="18.75" customHeight="1">
      <c r="C7" s="25" t="s">
        <v>24</v>
      </c>
      <c r="D7" s="464"/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</row>
    <row r="8" spans="5:62" ht="18.75" customHeight="1">
      <c r="E8" s="25"/>
      <c r="G8" s="25"/>
      <c r="H8" s="439" t="s">
        <v>110</v>
      </c>
      <c r="I8" s="439"/>
      <c r="J8" s="439"/>
      <c r="K8" s="439"/>
      <c r="L8" s="439"/>
      <c r="N8" s="25" t="s">
        <v>22</v>
      </c>
      <c r="O8" s="25"/>
      <c r="P8" s="361" t="s">
        <v>542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 t="s">
        <v>524</v>
      </c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0" t="s">
        <v>26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4" t="s">
        <v>40</v>
      </c>
      <c r="BD13" s="431" t="s">
        <v>41</v>
      </c>
      <c r="BE13" s="431" t="s">
        <v>42</v>
      </c>
      <c r="BF13" s="431" t="s">
        <v>43</v>
      </c>
      <c r="BG13" s="431" t="s">
        <v>44</v>
      </c>
      <c r="BH13" s="454" t="s">
        <v>45</v>
      </c>
      <c r="BI13" s="395" t="s">
        <v>46</v>
      </c>
      <c r="BJ13" s="395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5"/>
      <c r="BI14" s="396"/>
      <c r="BJ14" s="396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5"/>
      <c r="BI15" s="396"/>
      <c r="BJ15" s="396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6"/>
      <c r="BI16" s="396"/>
      <c r="BJ16" s="451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398</v>
      </c>
      <c r="Y17" s="162" t="s">
        <v>398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60</v>
      </c>
      <c r="AU17" s="162" t="s">
        <v>398</v>
      </c>
      <c r="AV17" s="162" t="s">
        <v>398</v>
      </c>
      <c r="AW17" s="162" t="s">
        <v>398</v>
      </c>
      <c r="AX17" s="162" t="s">
        <v>398</v>
      </c>
      <c r="AY17" s="162" t="s">
        <v>398</v>
      </c>
      <c r="AZ17" s="162" t="s">
        <v>398</v>
      </c>
      <c r="BA17" s="163" t="s">
        <v>398</v>
      </c>
      <c r="BB17" s="164" t="s">
        <v>398</v>
      </c>
      <c r="BC17" s="167">
        <v>35</v>
      </c>
      <c r="BD17" s="32">
        <v>7</v>
      </c>
      <c r="BE17" s="32">
        <v>0</v>
      </c>
      <c r="BF17" s="32">
        <v>0</v>
      </c>
      <c r="BG17" s="32">
        <v>0</v>
      </c>
      <c r="BH17" s="169">
        <v>10</v>
      </c>
      <c r="BI17" s="46">
        <f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398</v>
      </c>
      <c r="Y18" s="163" t="s">
        <v>398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111</v>
      </c>
      <c r="AL18" s="163" t="s">
        <v>111</v>
      </c>
      <c r="AM18" s="163" t="s">
        <v>111</v>
      </c>
      <c r="AN18" s="163" t="s">
        <v>111</v>
      </c>
      <c r="AO18" s="163" t="s">
        <v>111</v>
      </c>
      <c r="AP18" s="163" t="s">
        <v>111</v>
      </c>
      <c r="AQ18" s="163" t="s">
        <v>60</v>
      </c>
      <c r="AR18" s="163" t="s">
        <v>60</v>
      </c>
      <c r="AS18" s="163" t="s">
        <v>60</v>
      </c>
      <c r="AT18" s="49" t="s">
        <v>60</v>
      </c>
      <c r="AU18" s="49" t="s">
        <v>398</v>
      </c>
      <c r="AV18" s="49" t="s">
        <v>398</v>
      </c>
      <c r="AW18" s="49" t="s">
        <v>398</v>
      </c>
      <c r="AX18" s="49" t="s">
        <v>398</v>
      </c>
      <c r="AY18" s="49" t="s">
        <v>398</v>
      </c>
      <c r="AZ18" s="49" t="s">
        <v>398</v>
      </c>
      <c r="BA18" s="163" t="s">
        <v>398</v>
      </c>
      <c r="BB18" s="164" t="s">
        <v>398</v>
      </c>
      <c r="BC18" s="90">
        <v>35</v>
      </c>
      <c r="BD18" s="36">
        <v>7</v>
      </c>
      <c r="BE18" s="36">
        <v>0</v>
      </c>
      <c r="BF18" s="36">
        <v>0</v>
      </c>
      <c r="BG18" s="36">
        <v>0</v>
      </c>
      <c r="BH18" s="88">
        <v>10</v>
      </c>
      <c r="BI18" s="50">
        <f>SUM(BC18:BH18)</f>
        <v>52</v>
      </c>
      <c r="BJ18" s="51" t="s">
        <v>52</v>
      </c>
    </row>
    <row r="19" spans="2:62" ht="12.75">
      <c r="B19" s="48" t="s">
        <v>53</v>
      </c>
      <c r="C19" s="165" t="s">
        <v>111</v>
      </c>
      <c r="D19" s="163" t="s">
        <v>111</v>
      </c>
      <c r="E19" s="163" t="s">
        <v>111</v>
      </c>
      <c r="F19" s="163" t="s">
        <v>111</v>
      </c>
      <c r="G19" s="166" t="s">
        <v>111</v>
      </c>
      <c r="H19" s="163" t="s">
        <v>111</v>
      </c>
      <c r="I19" s="163" t="s">
        <v>111</v>
      </c>
      <c r="J19" s="163" t="s">
        <v>111</v>
      </c>
      <c r="K19" s="163" t="s">
        <v>111</v>
      </c>
      <c r="L19" s="163" t="s">
        <v>111</v>
      </c>
      <c r="M19" s="163" t="s">
        <v>111</v>
      </c>
      <c r="N19" s="163" t="s">
        <v>111</v>
      </c>
      <c r="O19" s="163" t="s">
        <v>111</v>
      </c>
      <c r="P19" s="163" t="s">
        <v>111</v>
      </c>
      <c r="Q19" s="163" t="s">
        <v>111</v>
      </c>
      <c r="R19" s="163" t="s">
        <v>111</v>
      </c>
      <c r="S19" s="163" t="s">
        <v>111</v>
      </c>
      <c r="T19" s="163" t="s">
        <v>111</v>
      </c>
      <c r="U19" s="163" t="s">
        <v>60</v>
      </c>
      <c r="V19" s="163" t="s">
        <v>60</v>
      </c>
      <c r="W19" s="163" t="s">
        <v>60</v>
      </c>
      <c r="X19" s="163" t="s">
        <v>398</v>
      </c>
      <c r="Y19" s="163" t="s">
        <v>398</v>
      </c>
      <c r="Z19" s="163" t="s">
        <v>111</v>
      </c>
      <c r="AA19" s="163" t="s">
        <v>111</v>
      </c>
      <c r="AB19" s="163" t="s">
        <v>111</v>
      </c>
      <c r="AC19" s="163" t="s">
        <v>111</v>
      </c>
      <c r="AD19" s="163" t="s">
        <v>111</v>
      </c>
      <c r="AE19" s="163" t="s">
        <v>111</v>
      </c>
      <c r="AF19" s="163" t="s">
        <v>111</v>
      </c>
      <c r="AG19" s="163" t="s">
        <v>111</v>
      </c>
      <c r="AH19" s="163" t="s">
        <v>111</v>
      </c>
      <c r="AI19" s="163" t="s">
        <v>111</v>
      </c>
      <c r="AJ19" s="163" t="s">
        <v>111</v>
      </c>
      <c r="AK19" s="163" t="s">
        <v>111</v>
      </c>
      <c r="AL19" s="163" t="s">
        <v>111</v>
      </c>
      <c r="AM19" s="163" t="s">
        <v>111</v>
      </c>
      <c r="AN19" s="163" t="s">
        <v>111</v>
      </c>
      <c r="AO19" s="163" t="s">
        <v>111</v>
      </c>
      <c r="AP19" s="163" t="s">
        <v>111</v>
      </c>
      <c r="AQ19" s="163" t="s">
        <v>60</v>
      </c>
      <c r="AR19" s="163" t="s">
        <v>60</v>
      </c>
      <c r="AS19" s="49" t="s">
        <v>60</v>
      </c>
      <c r="AT19" s="49" t="s">
        <v>60</v>
      </c>
      <c r="AU19" s="163" t="s">
        <v>398</v>
      </c>
      <c r="AV19" s="163" t="s">
        <v>398</v>
      </c>
      <c r="AW19" s="49" t="s">
        <v>398</v>
      </c>
      <c r="AX19" s="49" t="s">
        <v>398</v>
      </c>
      <c r="AY19" s="49" t="s">
        <v>398</v>
      </c>
      <c r="AZ19" s="49" t="s">
        <v>398</v>
      </c>
      <c r="BA19" s="49" t="s">
        <v>398</v>
      </c>
      <c r="BB19" s="49" t="s">
        <v>398</v>
      </c>
      <c r="BC19" s="90">
        <v>35</v>
      </c>
      <c r="BD19" s="36">
        <v>7</v>
      </c>
      <c r="BE19" s="36">
        <v>0</v>
      </c>
      <c r="BF19" s="36">
        <v>0</v>
      </c>
      <c r="BG19" s="36">
        <v>0</v>
      </c>
      <c r="BH19" s="88">
        <v>10</v>
      </c>
      <c r="BI19" s="50">
        <f>SUM(BC19:BH19)</f>
        <v>52</v>
      </c>
      <c r="BJ19" s="51" t="s">
        <v>53</v>
      </c>
    </row>
    <row r="20" spans="2:62" ht="12.75">
      <c r="B20" s="48" t="s">
        <v>54</v>
      </c>
      <c r="C20" s="165" t="s">
        <v>111</v>
      </c>
      <c r="D20" s="163" t="s">
        <v>111</v>
      </c>
      <c r="E20" s="163" t="s">
        <v>111</v>
      </c>
      <c r="F20" s="163" t="s">
        <v>111</v>
      </c>
      <c r="G20" s="166" t="s">
        <v>111</v>
      </c>
      <c r="H20" s="163" t="s">
        <v>111</v>
      </c>
      <c r="I20" s="163" t="s">
        <v>111</v>
      </c>
      <c r="J20" s="163" t="s">
        <v>111</v>
      </c>
      <c r="K20" s="163" t="s">
        <v>111</v>
      </c>
      <c r="L20" s="163" t="s">
        <v>111</v>
      </c>
      <c r="M20" s="163" t="s">
        <v>111</v>
      </c>
      <c r="N20" s="163" t="s">
        <v>111</v>
      </c>
      <c r="O20" s="163" t="s">
        <v>111</v>
      </c>
      <c r="P20" s="163" t="s">
        <v>111</v>
      </c>
      <c r="Q20" s="163" t="s">
        <v>111</v>
      </c>
      <c r="R20" s="163" t="s">
        <v>111</v>
      </c>
      <c r="S20" s="163" t="s">
        <v>111</v>
      </c>
      <c r="T20" s="163" t="s">
        <v>111</v>
      </c>
      <c r="U20" s="163" t="s">
        <v>60</v>
      </c>
      <c r="V20" s="163" t="s">
        <v>60</v>
      </c>
      <c r="W20" s="163" t="s">
        <v>60</v>
      </c>
      <c r="X20" s="163" t="s">
        <v>398</v>
      </c>
      <c r="Y20" s="163" t="s">
        <v>398</v>
      </c>
      <c r="Z20" s="163" t="s">
        <v>111</v>
      </c>
      <c r="AA20" s="163" t="s">
        <v>111</v>
      </c>
      <c r="AB20" s="163" t="s">
        <v>111</v>
      </c>
      <c r="AC20" s="163" t="s">
        <v>111</v>
      </c>
      <c r="AD20" s="163" t="s">
        <v>111</v>
      </c>
      <c r="AE20" s="163" t="s">
        <v>111</v>
      </c>
      <c r="AF20" s="163" t="s">
        <v>111</v>
      </c>
      <c r="AG20" s="163" t="s">
        <v>111</v>
      </c>
      <c r="AH20" s="163" t="s">
        <v>111</v>
      </c>
      <c r="AI20" s="163" t="s">
        <v>111</v>
      </c>
      <c r="AJ20" s="163" t="s">
        <v>111</v>
      </c>
      <c r="AK20" s="163" t="s">
        <v>111</v>
      </c>
      <c r="AL20" s="163" t="s">
        <v>111</v>
      </c>
      <c r="AM20" s="163" t="s">
        <v>111</v>
      </c>
      <c r="AN20" s="163" t="s">
        <v>111</v>
      </c>
      <c r="AO20" s="163" t="s">
        <v>111</v>
      </c>
      <c r="AP20" s="163" t="s">
        <v>111</v>
      </c>
      <c r="AQ20" s="163" t="s">
        <v>60</v>
      </c>
      <c r="AR20" s="163" t="s">
        <v>60</v>
      </c>
      <c r="AS20" s="163" t="s">
        <v>60</v>
      </c>
      <c r="AT20" s="163" t="s">
        <v>60</v>
      </c>
      <c r="AU20" s="163" t="s">
        <v>398</v>
      </c>
      <c r="AV20" s="163" t="s">
        <v>398</v>
      </c>
      <c r="AW20" s="49" t="s">
        <v>398</v>
      </c>
      <c r="AX20" s="49" t="s">
        <v>398</v>
      </c>
      <c r="AY20" s="49" t="s">
        <v>398</v>
      </c>
      <c r="AZ20" s="49" t="s">
        <v>398</v>
      </c>
      <c r="BA20" s="49" t="s">
        <v>398</v>
      </c>
      <c r="BB20" s="49" t="s">
        <v>398</v>
      </c>
      <c r="BC20" s="90">
        <v>35</v>
      </c>
      <c r="BD20" s="36">
        <v>7</v>
      </c>
      <c r="BE20" s="36">
        <v>0</v>
      </c>
      <c r="BF20" s="36">
        <v>0</v>
      </c>
      <c r="BG20" s="36">
        <v>0</v>
      </c>
      <c r="BH20" s="88">
        <v>10</v>
      </c>
      <c r="BI20" s="50">
        <f>SUM(BC20:BH20)</f>
        <v>52</v>
      </c>
      <c r="BJ20" s="51" t="s">
        <v>54</v>
      </c>
    </row>
    <row r="21" spans="2:62" ht="12.75">
      <c r="B21" s="48" t="s">
        <v>58</v>
      </c>
      <c r="C21" s="165" t="s">
        <v>111</v>
      </c>
      <c r="D21" s="163" t="s">
        <v>111</v>
      </c>
      <c r="E21" s="163" t="s">
        <v>111</v>
      </c>
      <c r="F21" s="163" t="s">
        <v>111</v>
      </c>
      <c r="G21" s="166" t="s">
        <v>111</v>
      </c>
      <c r="H21" s="163" t="s">
        <v>111</v>
      </c>
      <c r="I21" s="163" t="s">
        <v>111</v>
      </c>
      <c r="J21" s="163" t="s">
        <v>111</v>
      </c>
      <c r="K21" s="163" t="s">
        <v>111</v>
      </c>
      <c r="L21" s="163" t="s">
        <v>111</v>
      </c>
      <c r="M21" s="163" t="s">
        <v>111</v>
      </c>
      <c r="N21" s="163" t="s">
        <v>111</v>
      </c>
      <c r="O21" s="163" t="s">
        <v>111</v>
      </c>
      <c r="P21" s="163" t="s">
        <v>111</v>
      </c>
      <c r="Q21" s="163" t="s">
        <v>111</v>
      </c>
      <c r="R21" s="163" t="s">
        <v>111</v>
      </c>
      <c r="S21" s="163" t="s">
        <v>111</v>
      </c>
      <c r="T21" s="163" t="s">
        <v>111</v>
      </c>
      <c r="U21" s="163" t="s">
        <v>60</v>
      </c>
      <c r="V21" s="163" t="s">
        <v>60</v>
      </c>
      <c r="W21" s="163" t="s">
        <v>60</v>
      </c>
      <c r="X21" s="163" t="s">
        <v>398</v>
      </c>
      <c r="Y21" s="163" t="s">
        <v>398</v>
      </c>
      <c r="Z21" s="163" t="s">
        <v>111</v>
      </c>
      <c r="AA21" s="163" t="s">
        <v>111</v>
      </c>
      <c r="AB21" s="163" t="s">
        <v>111</v>
      </c>
      <c r="AC21" s="163" t="s">
        <v>111</v>
      </c>
      <c r="AD21" s="163" t="s">
        <v>111</v>
      </c>
      <c r="AE21" s="163" t="s">
        <v>111</v>
      </c>
      <c r="AF21" s="163" t="s">
        <v>111</v>
      </c>
      <c r="AG21" s="163" t="s">
        <v>111</v>
      </c>
      <c r="AH21" s="163" t="s">
        <v>111</v>
      </c>
      <c r="AI21" s="163" t="s">
        <v>111</v>
      </c>
      <c r="AJ21" s="163" t="s">
        <v>111</v>
      </c>
      <c r="AK21" s="163" t="s">
        <v>111</v>
      </c>
      <c r="AL21" s="163" t="s">
        <v>111</v>
      </c>
      <c r="AM21" s="163" t="s">
        <v>111</v>
      </c>
      <c r="AN21" s="163" t="s">
        <v>111</v>
      </c>
      <c r="AO21" s="163" t="s">
        <v>111</v>
      </c>
      <c r="AP21" s="163" t="s">
        <v>111</v>
      </c>
      <c r="AQ21" s="163" t="s">
        <v>60</v>
      </c>
      <c r="AR21" s="163" t="s">
        <v>60</v>
      </c>
      <c r="AS21" s="163" t="s">
        <v>60</v>
      </c>
      <c r="AT21" s="163" t="s">
        <v>60</v>
      </c>
      <c r="AU21" s="49" t="s">
        <v>398</v>
      </c>
      <c r="AV21" s="49" t="s">
        <v>398</v>
      </c>
      <c r="AW21" s="49" t="s">
        <v>398</v>
      </c>
      <c r="AX21" s="49" t="s">
        <v>398</v>
      </c>
      <c r="AY21" s="49" t="s">
        <v>398</v>
      </c>
      <c r="AZ21" s="49" t="s">
        <v>398</v>
      </c>
      <c r="BA21" s="49" t="s">
        <v>398</v>
      </c>
      <c r="BB21" s="49" t="s">
        <v>398</v>
      </c>
      <c r="BC21" s="90">
        <v>35</v>
      </c>
      <c r="BD21" s="36">
        <v>7</v>
      </c>
      <c r="BE21" s="36">
        <v>0</v>
      </c>
      <c r="BF21" s="36">
        <v>0</v>
      </c>
      <c r="BG21" s="36">
        <v>0</v>
      </c>
      <c r="BH21" s="88">
        <v>10</v>
      </c>
      <c r="BI21" s="50">
        <f>SUM(BC21:BH21)</f>
        <v>52</v>
      </c>
      <c r="BJ21" s="51" t="s">
        <v>58</v>
      </c>
    </row>
    <row r="22" spans="2:62" ht="13.5" thickBot="1">
      <c r="B22" s="54" t="s">
        <v>55</v>
      </c>
      <c r="C22" s="230" t="s">
        <v>49</v>
      </c>
      <c r="D22" s="186" t="s">
        <v>49</v>
      </c>
      <c r="E22" s="186" t="s">
        <v>49</v>
      </c>
      <c r="F22" s="186" t="s">
        <v>49</v>
      </c>
      <c r="G22" s="186" t="s">
        <v>111</v>
      </c>
      <c r="H22" s="186" t="s">
        <v>111</v>
      </c>
      <c r="I22" s="186" t="s">
        <v>111</v>
      </c>
      <c r="J22" s="186" t="s">
        <v>111</v>
      </c>
      <c r="K22" s="186" t="s">
        <v>111</v>
      </c>
      <c r="L22" s="186" t="s">
        <v>111</v>
      </c>
      <c r="M22" s="186" t="s">
        <v>111</v>
      </c>
      <c r="N22" s="186" t="s">
        <v>111</v>
      </c>
      <c r="O22" s="186" t="s">
        <v>111</v>
      </c>
      <c r="P22" s="186" t="s">
        <v>111</v>
      </c>
      <c r="Q22" s="186" t="s">
        <v>111</v>
      </c>
      <c r="R22" s="186" t="s">
        <v>111</v>
      </c>
      <c r="S22" s="186" t="s">
        <v>111</v>
      </c>
      <c r="T22" s="186" t="s">
        <v>111</v>
      </c>
      <c r="U22" s="186" t="s">
        <v>60</v>
      </c>
      <c r="V22" s="186" t="s">
        <v>60</v>
      </c>
      <c r="W22" s="186" t="s">
        <v>60</v>
      </c>
      <c r="X22" s="186" t="s">
        <v>398</v>
      </c>
      <c r="Y22" s="186" t="s">
        <v>398</v>
      </c>
      <c r="Z22" s="186" t="s">
        <v>111</v>
      </c>
      <c r="AA22" s="186" t="s">
        <v>111</v>
      </c>
      <c r="AB22" s="186" t="s">
        <v>111</v>
      </c>
      <c r="AC22" s="186" t="s">
        <v>111</v>
      </c>
      <c r="AD22" s="186" t="s">
        <v>111</v>
      </c>
      <c r="AE22" s="186" t="s">
        <v>111</v>
      </c>
      <c r="AF22" s="186" t="s">
        <v>111</v>
      </c>
      <c r="AG22" s="186" t="s">
        <v>111</v>
      </c>
      <c r="AH22" s="186" t="s">
        <v>111</v>
      </c>
      <c r="AI22" s="186" t="s">
        <v>111</v>
      </c>
      <c r="AJ22" s="186" t="s">
        <v>111</v>
      </c>
      <c r="AK22" s="186" t="s">
        <v>111</v>
      </c>
      <c r="AL22" s="186" t="s">
        <v>111</v>
      </c>
      <c r="AM22" s="186" t="s">
        <v>111</v>
      </c>
      <c r="AN22" s="186" t="s">
        <v>62</v>
      </c>
      <c r="AO22" s="186" t="s">
        <v>62</v>
      </c>
      <c r="AP22" s="186" t="s">
        <v>52</v>
      </c>
      <c r="AQ22" s="186" t="s">
        <v>52</v>
      </c>
      <c r="AR22" s="186" t="s">
        <v>52</v>
      </c>
      <c r="AS22" s="232" t="s">
        <v>52</v>
      </c>
      <c r="AT22" s="186" t="s">
        <v>398</v>
      </c>
      <c r="AU22" s="186" t="s">
        <v>398</v>
      </c>
      <c r="AV22" s="186" t="s">
        <v>398</v>
      </c>
      <c r="AW22" s="186" t="s">
        <v>398</v>
      </c>
      <c r="AX22" s="186" t="s">
        <v>398</v>
      </c>
      <c r="AY22" s="186" t="s">
        <v>398</v>
      </c>
      <c r="AZ22" s="186" t="s">
        <v>398</v>
      </c>
      <c r="BA22" s="186" t="s">
        <v>398</v>
      </c>
      <c r="BB22" s="231" t="s">
        <v>398</v>
      </c>
      <c r="BC22" s="170">
        <v>28</v>
      </c>
      <c r="BD22" s="43">
        <v>3</v>
      </c>
      <c r="BE22" s="43">
        <v>0</v>
      </c>
      <c r="BF22" s="43">
        <v>18</v>
      </c>
      <c r="BG22" s="43">
        <v>6</v>
      </c>
      <c r="BH22" s="171">
        <v>11</v>
      </c>
      <c r="BI22" s="54">
        <v>52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2" t="s">
        <v>63</v>
      </c>
      <c r="AZ23" s="443"/>
      <c r="BA23" s="443"/>
      <c r="BB23" s="444"/>
      <c r="BC23" s="89">
        <f aca="true" t="shared" si="0" ref="BC23:BI23">SUM(BC17:BC22)</f>
        <v>203</v>
      </c>
      <c r="BD23" s="179">
        <f t="shared" si="0"/>
        <v>38</v>
      </c>
      <c r="BE23" s="179">
        <f t="shared" si="0"/>
        <v>0</v>
      </c>
      <c r="BF23" s="179">
        <f t="shared" si="0"/>
        <v>18</v>
      </c>
      <c r="BG23" s="179">
        <f t="shared" si="0"/>
        <v>6</v>
      </c>
      <c r="BH23" s="180">
        <f t="shared" si="0"/>
        <v>61</v>
      </c>
      <c r="BI23" s="168">
        <f t="shared" si="0"/>
        <v>312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8" t="s">
        <v>152</v>
      </c>
      <c r="AE27" s="568" t="s">
        <v>153</v>
      </c>
      <c r="AF27" s="560" t="s">
        <v>157</v>
      </c>
      <c r="AG27" s="423"/>
      <c r="AH27" s="423"/>
      <c r="AI27" s="423"/>
      <c r="AJ27" s="561"/>
      <c r="AK27" s="551" t="s">
        <v>155</v>
      </c>
      <c r="AL27" s="553"/>
      <c r="AM27" s="553"/>
      <c r="AN27" s="553"/>
      <c r="AO27" s="553"/>
      <c r="AP27" s="553"/>
      <c r="AQ27" s="553"/>
      <c r="AR27" s="553"/>
      <c r="AS27" s="554"/>
      <c r="AT27" s="554"/>
      <c r="AU27" s="554"/>
      <c r="AV27" s="554"/>
      <c r="AW27" s="554"/>
      <c r="AX27" s="555"/>
      <c r="AY27" s="448" t="s">
        <v>77</v>
      </c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50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9"/>
      <c r="AE28" s="569"/>
      <c r="AF28" s="562" t="s">
        <v>158</v>
      </c>
      <c r="AG28" s="563"/>
      <c r="AH28" s="563"/>
      <c r="AI28" s="563"/>
      <c r="AJ28" s="564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457" t="s">
        <v>80</v>
      </c>
      <c r="AT28" s="457"/>
      <c r="AU28" s="457"/>
      <c r="AV28" s="458"/>
      <c r="AW28" s="397" t="s">
        <v>81</v>
      </c>
      <c r="AX28" s="397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9"/>
      <c r="AE29" s="569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0" t="s">
        <v>91</v>
      </c>
      <c r="AN29" s="400"/>
      <c r="AO29" s="400" t="s">
        <v>92</v>
      </c>
      <c r="AP29" s="400"/>
      <c r="AQ29" s="400" t="s">
        <v>93</v>
      </c>
      <c r="AR29" s="400"/>
      <c r="AS29" s="400" t="s">
        <v>94</v>
      </c>
      <c r="AT29" s="400"/>
      <c r="AU29" s="400" t="s">
        <v>95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65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66"/>
      <c r="AC30" s="567"/>
      <c r="AD30" s="559"/>
      <c r="AE30" s="569"/>
      <c r="AF30" s="470"/>
      <c r="AG30" s="471"/>
      <c r="AH30" s="473"/>
      <c r="AI30" s="471"/>
      <c r="AJ30" s="455"/>
      <c r="AK30" s="470"/>
      <c r="AL30" s="471"/>
      <c r="AM30" s="440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5" t="s">
        <v>97</v>
      </c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7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9"/>
      <c r="AE31" s="569"/>
      <c r="AF31" s="470"/>
      <c r="AG31" s="471"/>
      <c r="AH31" s="473"/>
      <c r="AI31" s="471"/>
      <c r="AJ31" s="455"/>
      <c r="AK31" s="470"/>
      <c r="AL31" s="471"/>
      <c r="AM31" s="440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>
        <v>18</v>
      </c>
      <c r="AZ31" s="163">
        <v>17</v>
      </c>
      <c r="BA31" s="163">
        <v>18</v>
      </c>
      <c r="BB31" s="163">
        <v>17</v>
      </c>
      <c r="BC31" s="163">
        <v>18</v>
      </c>
      <c r="BD31" s="163">
        <v>17</v>
      </c>
      <c r="BE31" s="163">
        <v>18</v>
      </c>
      <c r="BF31" s="163">
        <v>17</v>
      </c>
      <c r="BG31" s="163">
        <v>18</v>
      </c>
      <c r="BH31" s="163">
        <v>17</v>
      </c>
      <c r="BI31" s="163">
        <v>14</v>
      </c>
      <c r="BJ31" s="178">
        <v>14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9"/>
      <c r="AE32" s="569"/>
      <c r="AF32" s="470"/>
      <c r="AG32" s="471"/>
      <c r="AH32" s="473"/>
      <c r="AI32" s="471"/>
      <c r="AJ32" s="455"/>
      <c r="AK32" s="470"/>
      <c r="AL32" s="471"/>
      <c r="AM32" s="440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>
        <v>23</v>
      </c>
      <c r="AZ32" s="163">
        <v>29</v>
      </c>
      <c r="BA32" s="163">
        <v>23</v>
      </c>
      <c r="BB32" s="163">
        <v>29</v>
      </c>
      <c r="BC32" s="163">
        <v>23</v>
      </c>
      <c r="BD32" s="163">
        <v>29</v>
      </c>
      <c r="BE32" s="163">
        <v>23</v>
      </c>
      <c r="BF32" s="163">
        <v>29</v>
      </c>
      <c r="BG32" s="163">
        <v>23</v>
      </c>
      <c r="BH32" s="163">
        <v>29</v>
      </c>
      <c r="BI32" s="163">
        <v>23</v>
      </c>
      <c r="BJ32" s="178">
        <v>29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1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1">
        <v>2</v>
      </c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4"/>
      <c r="AC34" s="555"/>
      <c r="AD34" s="551">
        <v>3</v>
      </c>
      <c r="AE34" s="555"/>
      <c r="AF34" s="551">
        <v>4</v>
      </c>
      <c r="AG34" s="552"/>
      <c r="AH34" s="549">
        <v>5</v>
      </c>
      <c r="AI34" s="550"/>
      <c r="AJ34" s="333">
        <v>6</v>
      </c>
      <c r="AK34" s="551">
        <v>7</v>
      </c>
      <c r="AL34" s="552"/>
      <c r="AM34" s="549">
        <v>8</v>
      </c>
      <c r="AN34" s="552"/>
      <c r="AO34" s="549">
        <v>9</v>
      </c>
      <c r="AP34" s="552"/>
      <c r="AQ34" s="549">
        <v>10</v>
      </c>
      <c r="AR34" s="552"/>
      <c r="AS34" s="549">
        <v>11</v>
      </c>
      <c r="AT34" s="552"/>
      <c r="AU34" s="549">
        <v>12</v>
      </c>
      <c r="AV34" s="552"/>
      <c r="AW34" s="549">
        <v>13</v>
      </c>
      <c r="AX34" s="55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89"/>
      <c r="D36" s="418"/>
      <c r="E36" s="418"/>
      <c r="F36" s="487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88"/>
      <c r="AD36" s="532"/>
      <c r="AE36" s="533"/>
      <c r="AF36" s="403"/>
      <c r="AG36" s="409"/>
      <c r="AH36" s="486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7"/>
      <c r="D37" s="418"/>
      <c r="E37" s="418"/>
      <c r="F37" s="500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88"/>
      <c r="AD37" s="530"/>
      <c r="AE37" s="531"/>
      <c r="AF37" s="419"/>
      <c r="AG37" s="420"/>
      <c r="AH37" s="499"/>
      <c r="AI37" s="420"/>
      <c r="AJ37" s="86"/>
      <c r="AK37" s="496">
        <f>SUM(AM37,AW37)</f>
        <v>0</v>
      </c>
      <c r="AL37" s="522"/>
      <c r="AM37" s="498">
        <f>SUM(AO37:AV37)</f>
        <v>0</v>
      </c>
      <c r="AN37" s="498"/>
      <c r="AO37" s="498"/>
      <c r="AP37" s="498"/>
      <c r="AQ37" s="498"/>
      <c r="AR37" s="498"/>
      <c r="AS37" s="498"/>
      <c r="AT37" s="498"/>
      <c r="AU37" s="498"/>
      <c r="AV37" s="49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390"/>
      <c r="AM38" s="389">
        <f>SUM(AO38:AV38)</f>
        <v>0</v>
      </c>
      <c r="AN38" s="390"/>
      <c r="AO38" s="393"/>
      <c r="AP38" s="412"/>
      <c r="AQ38" s="393"/>
      <c r="AR38" s="412"/>
      <c r="AS38" s="393"/>
      <c r="AT38" s="412"/>
      <c r="AU38" s="393"/>
      <c r="AV38" s="412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22" t="s">
        <v>100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1"/>
      <c r="AY40" s="198">
        <f aca="true" t="shared" si="1" ref="AY40:BJ40">SUM(AY36:AY38)</f>
        <v>0</v>
      </c>
      <c r="AZ40" s="199">
        <f t="shared" si="1"/>
        <v>0</v>
      </c>
      <c r="BA40" s="199">
        <f t="shared" si="1"/>
        <v>0</v>
      </c>
      <c r="BB40" s="199">
        <f t="shared" si="1"/>
        <v>0</v>
      </c>
      <c r="BC40" s="199">
        <f t="shared" si="1"/>
        <v>0</v>
      </c>
      <c r="BD40" s="199">
        <f t="shared" si="1"/>
        <v>0</v>
      </c>
      <c r="BE40" s="199">
        <f t="shared" si="1"/>
        <v>0</v>
      </c>
      <c r="BF40" s="199">
        <f t="shared" si="1"/>
        <v>0</v>
      </c>
      <c r="BG40" s="199">
        <f t="shared" si="1"/>
        <v>0</v>
      </c>
      <c r="BH40" s="199">
        <f t="shared" si="1"/>
        <v>0</v>
      </c>
      <c r="BI40" s="200">
        <f t="shared" si="1"/>
        <v>0</v>
      </c>
      <c r="BJ40" s="201">
        <f t="shared" si="1"/>
        <v>0</v>
      </c>
    </row>
    <row r="41" spans="2:62" ht="12.75" hidden="1">
      <c r="B41" s="134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4">
        <f>SUM(AM41,AW41)</f>
        <v>0</v>
      </c>
      <c r="AL41" s="545"/>
      <c r="AM41" s="539">
        <f>SUM(AO41:AV41)</f>
        <v>0</v>
      </c>
      <c r="AN41" s="540"/>
      <c r="AO41" s="539"/>
      <c r="AP41" s="540"/>
      <c r="AQ41" s="539"/>
      <c r="AR41" s="540"/>
      <c r="AS41" s="539"/>
      <c r="AT41" s="540"/>
      <c r="AU41" s="539"/>
      <c r="AV41" s="540"/>
      <c r="AW41" s="539"/>
      <c r="AX41" s="543"/>
      <c r="AY41" s="309">
        <f aca="true" t="shared" si="2" ref="AY41:BJ41">AY40</f>
        <v>0</v>
      </c>
      <c r="AZ41" s="310">
        <f t="shared" si="2"/>
        <v>0</v>
      </c>
      <c r="BA41" s="310">
        <f t="shared" si="2"/>
        <v>0</v>
      </c>
      <c r="BB41" s="310">
        <f t="shared" si="2"/>
        <v>0</v>
      </c>
      <c r="BC41" s="310">
        <f t="shared" si="2"/>
        <v>0</v>
      </c>
      <c r="BD41" s="310">
        <f t="shared" si="2"/>
        <v>0</v>
      </c>
      <c r="BE41" s="310">
        <f t="shared" si="2"/>
        <v>0</v>
      </c>
      <c r="BF41" s="310">
        <f t="shared" si="2"/>
        <v>0</v>
      </c>
      <c r="BG41" s="310">
        <f t="shared" si="2"/>
        <v>0</v>
      </c>
      <c r="BH41" s="310">
        <f t="shared" si="2"/>
        <v>0</v>
      </c>
      <c r="BI41" s="310">
        <f t="shared" si="2"/>
        <v>0</v>
      </c>
      <c r="BJ41" s="311">
        <f t="shared" si="2"/>
        <v>0</v>
      </c>
    </row>
    <row r="42" spans="2:62" ht="12.75" hidden="1">
      <c r="B42" s="134"/>
      <c r="C42" s="424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424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426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7">
        <f>SUM(AY44:BJ44)</f>
        <v>0</v>
      </c>
      <c r="AL44" s="548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9">
        <f>SUM(AY45:BJ45)</f>
        <v>0</v>
      </c>
      <c r="AL45" s="510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7">
        <f>AK40/KCU+AK45+MPNE</f>
        <v>0</v>
      </c>
      <c r="AX45" s="538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1">
        <f>SUM(AY46:BJ46)</f>
        <v>0</v>
      </c>
      <c r="AL46" s="54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89"/>
      <c r="D48" s="418"/>
      <c r="E48" s="418"/>
      <c r="F48" s="487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88"/>
      <c r="AD48" s="532"/>
      <c r="AE48" s="533"/>
      <c r="AF48" s="403"/>
      <c r="AG48" s="409"/>
      <c r="AH48" s="486"/>
      <c r="AI48" s="409"/>
      <c r="AJ48" s="103"/>
      <c r="AK48" s="408">
        <f aca="true" t="shared" si="3" ref="AK48:AK79">SUM(AM48,AW48)</f>
        <v>0</v>
      </c>
      <c r="AL48" s="409"/>
      <c r="AM48" s="407">
        <f aca="true" t="shared" si="4" ref="AM48:AM79">SUM(AO48:AV48)</f>
        <v>0</v>
      </c>
      <c r="AN48" s="407"/>
      <c r="AO48" s="407"/>
      <c r="AP48" s="407"/>
      <c r="AQ48" s="407"/>
      <c r="AR48" s="407"/>
      <c r="AS48" s="407"/>
      <c r="AT48" s="407"/>
      <c r="AU48" s="407"/>
      <c r="AV48" s="407"/>
      <c r="AW48" s="403"/>
      <c r="AX48" s="404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7"/>
      <c r="D49" s="418"/>
      <c r="E49" s="418"/>
      <c r="F49" s="500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88"/>
      <c r="AD49" s="530"/>
      <c r="AE49" s="531"/>
      <c r="AF49" s="419"/>
      <c r="AG49" s="420"/>
      <c r="AH49" s="499"/>
      <c r="AI49" s="420"/>
      <c r="AJ49" s="86"/>
      <c r="AK49" s="496">
        <f t="shared" si="3"/>
        <v>0</v>
      </c>
      <c r="AL49" s="522"/>
      <c r="AM49" s="498">
        <f t="shared" si="4"/>
        <v>0</v>
      </c>
      <c r="AN49" s="498"/>
      <c r="AO49" s="498"/>
      <c r="AP49" s="498"/>
      <c r="AQ49" s="498"/>
      <c r="AR49" s="498"/>
      <c r="AS49" s="498"/>
      <c r="AT49" s="498"/>
      <c r="AU49" s="498"/>
      <c r="AV49" s="498"/>
      <c r="AW49" s="405"/>
      <c r="AX49" s="406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89" t="s">
        <v>399</v>
      </c>
      <c r="D50" s="418"/>
      <c r="E50" s="418"/>
      <c r="F50" s="487" t="s">
        <v>400</v>
      </c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88"/>
      <c r="AD50" s="532">
        <v>224</v>
      </c>
      <c r="AE50" s="533"/>
      <c r="AF50" s="403"/>
      <c r="AG50" s="409"/>
      <c r="AH50" s="486"/>
      <c r="AI50" s="409"/>
      <c r="AJ50" s="103"/>
      <c r="AK50" s="408">
        <f t="shared" si="3"/>
        <v>8392</v>
      </c>
      <c r="AL50" s="409"/>
      <c r="AM50" s="407">
        <f t="shared" si="4"/>
        <v>4440</v>
      </c>
      <c r="AN50" s="407"/>
      <c r="AO50" s="407">
        <v>1944</v>
      </c>
      <c r="AP50" s="407"/>
      <c r="AQ50" s="407"/>
      <c r="AR50" s="407"/>
      <c r="AS50" s="407">
        <v>920</v>
      </c>
      <c r="AT50" s="407"/>
      <c r="AU50" s="407">
        <v>1576</v>
      </c>
      <c r="AV50" s="407"/>
      <c r="AW50" s="403">
        <v>3952</v>
      </c>
      <c r="AX50" s="404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89" t="s">
        <v>401</v>
      </c>
      <c r="D51" s="418"/>
      <c r="E51" s="418"/>
      <c r="F51" s="487" t="s">
        <v>544</v>
      </c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88"/>
      <c r="AD51" s="532">
        <v>49</v>
      </c>
      <c r="AE51" s="533"/>
      <c r="AF51" s="403"/>
      <c r="AG51" s="409"/>
      <c r="AH51" s="486"/>
      <c r="AI51" s="409"/>
      <c r="AJ51" s="103"/>
      <c r="AK51" s="408">
        <f t="shared" si="3"/>
        <v>2092</v>
      </c>
      <c r="AL51" s="409"/>
      <c r="AM51" s="407">
        <f t="shared" si="4"/>
        <v>1246</v>
      </c>
      <c r="AN51" s="407"/>
      <c r="AO51" s="407">
        <v>381</v>
      </c>
      <c r="AP51" s="407"/>
      <c r="AQ51" s="407">
        <v>0</v>
      </c>
      <c r="AR51" s="407"/>
      <c r="AS51" s="407">
        <v>640</v>
      </c>
      <c r="AT51" s="407"/>
      <c r="AU51" s="407">
        <v>225</v>
      </c>
      <c r="AV51" s="407"/>
      <c r="AW51" s="403">
        <v>846</v>
      </c>
      <c r="AX51" s="404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2:62" s="27" customFormat="1" ht="12" customHeight="1">
      <c r="B52" s="102"/>
      <c r="C52" s="489" t="s">
        <v>401</v>
      </c>
      <c r="D52" s="418"/>
      <c r="E52" s="418"/>
      <c r="F52" s="487" t="s">
        <v>402</v>
      </c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88"/>
      <c r="AD52" s="532"/>
      <c r="AE52" s="533"/>
      <c r="AF52" s="403"/>
      <c r="AG52" s="409"/>
      <c r="AH52" s="486"/>
      <c r="AI52" s="409"/>
      <c r="AJ52" s="103"/>
      <c r="AK52" s="408">
        <f t="shared" si="3"/>
        <v>0</v>
      </c>
      <c r="AL52" s="409"/>
      <c r="AM52" s="407">
        <f t="shared" si="4"/>
        <v>0</v>
      </c>
      <c r="AN52" s="407"/>
      <c r="AO52" s="407"/>
      <c r="AP52" s="407"/>
      <c r="AQ52" s="407"/>
      <c r="AR52" s="407"/>
      <c r="AS52" s="407"/>
      <c r="AT52" s="407"/>
      <c r="AU52" s="407"/>
      <c r="AV52" s="407"/>
      <c r="AW52" s="403"/>
      <c r="AX52" s="404"/>
      <c r="AY52" s="104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6"/>
    </row>
    <row r="53" spans="1:62" s="24" customFormat="1" ht="12.75">
      <c r="A53" s="249"/>
      <c r="B53" s="110">
        <v>1</v>
      </c>
      <c r="C53" s="417" t="s">
        <v>401</v>
      </c>
      <c r="D53" s="418"/>
      <c r="E53" s="418"/>
      <c r="F53" s="500" t="s">
        <v>403</v>
      </c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88"/>
      <c r="AD53" s="530">
        <v>14</v>
      </c>
      <c r="AE53" s="531"/>
      <c r="AF53" s="419">
        <v>5</v>
      </c>
      <c r="AG53" s="420"/>
      <c r="AH53" s="499" t="s">
        <v>405</v>
      </c>
      <c r="AI53" s="420"/>
      <c r="AJ53" s="86"/>
      <c r="AK53" s="496">
        <f t="shared" si="3"/>
        <v>504</v>
      </c>
      <c r="AL53" s="522"/>
      <c r="AM53" s="498">
        <f t="shared" si="4"/>
        <v>280</v>
      </c>
      <c r="AN53" s="498"/>
      <c r="AO53" s="498">
        <v>0</v>
      </c>
      <c r="AP53" s="498"/>
      <c r="AQ53" s="498">
        <v>0</v>
      </c>
      <c r="AR53" s="498"/>
      <c r="AS53" s="498">
        <v>280</v>
      </c>
      <c r="AT53" s="498"/>
      <c r="AU53" s="498">
        <v>0</v>
      </c>
      <c r="AV53" s="498"/>
      <c r="AW53" s="405">
        <v>224</v>
      </c>
      <c r="AX53" s="406"/>
      <c r="AY53" s="206"/>
      <c r="AZ53" s="205" t="s">
        <v>404</v>
      </c>
      <c r="BA53" s="205" t="s">
        <v>404</v>
      </c>
      <c r="BB53" s="205" t="s">
        <v>404</v>
      </c>
      <c r="BC53" s="205" t="s">
        <v>404</v>
      </c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2</v>
      </c>
      <c r="C54" s="417" t="s">
        <v>401</v>
      </c>
      <c r="D54" s="418"/>
      <c r="E54" s="418"/>
      <c r="F54" s="500" t="s">
        <v>525</v>
      </c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88"/>
      <c r="AD54" s="530">
        <v>6</v>
      </c>
      <c r="AE54" s="531"/>
      <c r="AF54" s="419"/>
      <c r="AG54" s="420"/>
      <c r="AH54" s="499">
        <v>10.11</v>
      </c>
      <c r="AI54" s="420"/>
      <c r="AJ54" s="86"/>
      <c r="AK54" s="496">
        <f t="shared" si="3"/>
        <v>216</v>
      </c>
      <c r="AL54" s="522"/>
      <c r="AM54" s="498">
        <f t="shared" si="4"/>
        <v>70</v>
      </c>
      <c r="AN54" s="498"/>
      <c r="AO54" s="498">
        <v>0</v>
      </c>
      <c r="AP54" s="498"/>
      <c r="AQ54" s="498">
        <v>0</v>
      </c>
      <c r="AR54" s="498"/>
      <c r="AS54" s="498">
        <v>0</v>
      </c>
      <c r="AT54" s="498"/>
      <c r="AU54" s="498">
        <v>70</v>
      </c>
      <c r="AV54" s="498"/>
      <c r="AW54" s="405">
        <v>146</v>
      </c>
      <c r="AX54" s="406"/>
      <c r="AY54" s="206"/>
      <c r="AZ54" s="205"/>
      <c r="BA54" s="205"/>
      <c r="BB54" s="205"/>
      <c r="BC54" s="205"/>
      <c r="BD54" s="205"/>
      <c r="BE54" s="205"/>
      <c r="BF54" s="205"/>
      <c r="BG54" s="205"/>
      <c r="BH54" s="205" t="s">
        <v>406</v>
      </c>
      <c r="BI54" s="205" t="s">
        <v>406</v>
      </c>
      <c r="BJ54" s="207"/>
    </row>
    <row r="55" spans="1:62" s="24" customFormat="1" ht="12.75">
      <c r="A55" s="249"/>
      <c r="B55" s="110">
        <v>3</v>
      </c>
      <c r="C55" s="417" t="s">
        <v>401</v>
      </c>
      <c r="D55" s="418"/>
      <c r="E55" s="418"/>
      <c r="F55" s="500" t="s">
        <v>407</v>
      </c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88"/>
      <c r="AD55" s="530">
        <v>5</v>
      </c>
      <c r="AE55" s="531"/>
      <c r="AF55" s="419">
        <v>10</v>
      </c>
      <c r="AG55" s="420"/>
      <c r="AH55" s="499">
        <v>9</v>
      </c>
      <c r="AI55" s="420"/>
      <c r="AJ55" s="86"/>
      <c r="AK55" s="496">
        <f t="shared" si="3"/>
        <v>180</v>
      </c>
      <c r="AL55" s="522"/>
      <c r="AM55" s="498">
        <f t="shared" si="4"/>
        <v>105</v>
      </c>
      <c r="AN55" s="498"/>
      <c r="AO55" s="498">
        <v>70</v>
      </c>
      <c r="AP55" s="498"/>
      <c r="AQ55" s="498">
        <v>0</v>
      </c>
      <c r="AR55" s="498"/>
      <c r="AS55" s="498">
        <v>0</v>
      </c>
      <c r="AT55" s="498"/>
      <c r="AU55" s="498">
        <v>35</v>
      </c>
      <c r="AV55" s="498"/>
      <c r="AW55" s="405">
        <v>75</v>
      </c>
      <c r="AX55" s="406"/>
      <c r="AY55" s="206"/>
      <c r="AZ55" s="205"/>
      <c r="BA55" s="205"/>
      <c r="BB55" s="205"/>
      <c r="BC55" s="205"/>
      <c r="BD55" s="205"/>
      <c r="BE55" s="205"/>
      <c r="BF55" s="205"/>
      <c r="BG55" s="205" t="s">
        <v>408</v>
      </c>
      <c r="BH55" s="205" t="s">
        <v>408</v>
      </c>
      <c r="BI55" s="205"/>
      <c r="BJ55" s="207"/>
    </row>
    <row r="56" spans="1:62" s="24" customFormat="1" ht="12.75">
      <c r="A56" s="249"/>
      <c r="B56" s="110">
        <v>4</v>
      </c>
      <c r="C56" s="417" t="s">
        <v>401</v>
      </c>
      <c r="D56" s="418"/>
      <c r="E56" s="418"/>
      <c r="F56" s="500" t="s">
        <v>409</v>
      </c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88"/>
      <c r="AD56" s="530">
        <v>4</v>
      </c>
      <c r="AE56" s="531"/>
      <c r="AF56" s="419">
        <v>8</v>
      </c>
      <c r="AG56" s="420"/>
      <c r="AH56" s="499">
        <v>7</v>
      </c>
      <c r="AI56" s="420"/>
      <c r="AJ56" s="86"/>
      <c r="AK56" s="496">
        <f t="shared" si="3"/>
        <v>144</v>
      </c>
      <c r="AL56" s="522"/>
      <c r="AM56" s="498">
        <f t="shared" si="4"/>
        <v>105</v>
      </c>
      <c r="AN56" s="498"/>
      <c r="AO56" s="498">
        <v>53</v>
      </c>
      <c r="AP56" s="498"/>
      <c r="AQ56" s="498">
        <v>0</v>
      </c>
      <c r="AR56" s="498"/>
      <c r="AS56" s="498">
        <v>0</v>
      </c>
      <c r="AT56" s="498"/>
      <c r="AU56" s="498">
        <v>52</v>
      </c>
      <c r="AV56" s="498"/>
      <c r="AW56" s="405">
        <v>39</v>
      </c>
      <c r="AX56" s="406"/>
      <c r="AY56" s="206"/>
      <c r="AZ56" s="205"/>
      <c r="BA56" s="205"/>
      <c r="BB56" s="205"/>
      <c r="BC56" s="205"/>
      <c r="BD56" s="205"/>
      <c r="BE56" s="205" t="s">
        <v>408</v>
      </c>
      <c r="BF56" s="205" t="s">
        <v>408</v>
      </c>
      <c r="BG56" s="205"/>
      <c r="BH56" s="205"/>
      <c r="BI56" s="205"/>
      <c r="BJ56" s="207"/>
    </row>
    <row r="57" spans="2:62" s="27" customFormat="1" ht="12" customHeight="1">
      <c r="B57" s="102"/>
      <c r="C57" s="489" t="s">
        <v>401</v>
      </c>
      <c r="D57" s="418"/>
      <c r="E57" s="418"/>
      <c r="F57" s="487" t="s">
        <v>410</v>
      </c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88"/>
      <c r="AD57" s="532"/>
      <c r="AE57" s="533"/>
      <c r="AF57" s="403"/>
      <c r="AG57" s="409"/>
      <c r="AH57" s="486"/>
      <c r="AI57" s="409"/>
      <c r="AJ57" s="103"/>
      <c r="AK57" s="408">
        <f t="shared" si="3"/>
        <v>0</v>
      </c>
      <c r="AL57" s="409"/>
      <c r="AM57" s="407">
        <f t="shared" si="4"/>
        <v>0</v>
      </c>
      <c r="AN57" s="407"/>
      <c r="AO57" s="407"/>
      <c r="AP57" s="407"/>
      <c r="AQ57" s="407"/>
      <c r="AR57" s="407"/>
      <c r="AS57" s="407"/>
      <c r="AT57" s="407"/>
      <c r="AU57" s="407"/>
      <c r="AV57" s="407"/>
      <c r="AW57" s="403"/>
      <c r="AX57" s="404"/>
      <c r="AY57" s="104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6"/>
    </row>
    <row r="58" spans="1:62" s="24" customFormat="1" ht="12.75">
      <c r="A58" s="249"/>
      <c r="B58" s="110">
        <v>5</v>
      </c>
      <c r="C58" s="417" t="s">
        <v>401</v>
      </c>
      <c r="D58" s="418"/>
      <c r="E58" s="418"/>
      <c r="F58" s="500" t="s">
        <v>411</v>
      </c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88"/>
      <c r="AD58" s="530">
        <v>4</v>
      </c>
      <c r="AE58" s="531"/>
      <c r="AF58" s="419">
        <v>11</v>
      </c>
      <c r="AG58" s="420"/>
      <c r="AH58" s="499">
        <v>10</v>
      </c>
      <c r="AI58" s="420"/>
      <c r="AJ58" s="86"/>
      <c r="AK58" s="496">
        <f t="shared" si="3"/>
        <v>144</v>
      </c>
      <c r="AL58" s="522"/>
      <c r="AM58" s="498">
        <f t="shared" si="4"/>
        <v>62</v>
      </c>
      <c r="AN58" s="498"/>
      <c r="AO58" s="498">
        <v>62</v>
      </c>
      <c r="AP58" s="498"/>
      <c r="AQ58" s="498">
        <v>0</v>
      </c>
      <c r="AR58" s="498"/>
      <c r="AS58" s="498">
        <v>0</v>
      </c>
      <c r="AT58" s="498"/>
      <c r="AU58" s="498">
        <v>0</v>
      </c>
      <c r="AV58" s="498"/>
      <c r="AW58" s="405">
        <v>82</v>
      </c>
      <c r="AX58" s="406"/>
      <c r="AY58" s="206"/>
      <c r="AZ58" s="205"/>
      <c r="BA58" s="205"/>
      <c r="BB58" s="205"/>
      <c r="BC58" s="205"/>
      <c r="BD58" s="205"/>
      <c r="BE58" s="205"/>
      <c r="BF58" s="205"/>
      <c r="BG58" s="205"/>
      <c r="BH58" s="205" t="s">
        <v>406</v>
      </c>
      <c r="BI58" s="205" t="s">
        <v>406</v>
      </c>
      <c r="BJ58" s="207"/>
    </row>
    <row r="59" spans="2:62" s="27" customFormat="1" ht="12" customHeight="1">
      <c r="B59" s="102"/>
      <c r="C59" s="489" t="s">
        <v>401</v>
      </c>
      <c r="D59" s="418"/>
      <c r="E59" s="418"/>
      <c r="F59" s="487" t="s">
        <v>412</v>
      </c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88"/>
      <c r="AD59" s="532"/>
      <c r="AE59" s="533"/>
      <c r="AF59" s="403"/>
      <c r="AG59" s="409"/>
      <c r="AH59" s="486"/>
      <c r="AI59" s="409"/>
      <c r="AJ59" s="103"/>
      <c r="AK59" s="408">
        <f t="shared" si="3"/>
        <v>0</v>
      </c>
      <c r="AL59" s="409"/>
      <c r="AM59" s="407">
        <f t="shared" si="4"/>
        <v>0</v>
      </c>
      <c r="AN59" s="407"/>
      <c r="AO59" s="407"/>
      <c r="AP59" s="407"/>
      <c r="AQ59" s="407"/>
      <c r="AR59" s="407"/>
      <c r="AS59" s="407"/>
      <c r="AT59" s="407"/>
      <c r="AU59" s="407"/>
      <c r="AV59" s="407"/>
      <c r="AW59" s="403"/>
      <c r="AX59" s="404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</row>
    <row r="60" spans="1:62" s="24" customFormat="1" ht="12.75">
      <c r="A60" s="249"/>
      <c r="B60" s="110">
        <v>6</v>
      </c>
      <c r="C60" s="417" t="s">
        <v>401</v>
      </c>
      <c r="D60" s="418"/>
      <c r="E60" s="418"/>
      <c r="F60" s="500" t="s">
        <v>413</v>
      </c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88"/>
      <c r="AD60" s="530">
        <v>4</v>
      </c>
      <c r="AE60" s="531"/>
      <c r="AF60" s="419">
        <v>11</v>
      </c>
      <c r="AG60" s="420"/>
      <c r="AH60" s="499">
        <v>10</v>
      </c>
      <c r="AI60" s="420"/>
      <c r="AJ60" s="86"/>
      <c r="AK60" s="496">
        <f t="shared" si="3"/>
        <v>144</v>
      </c>
      <c r="AL60" s="522"/>
      <c r="AM60" s="498">
        <f t="shared" si="4"/>
        <v>62</v>
      </c>
      <c r="AN60" s="498"/>
      <c r="AO60" s="498">
        <v>62</v>
      </c>
      <c r="AP60" s="498"/>
      <c r="AQ60" s="498">
        <v>0</v>
      </c>
      <c r="AR60" s="498"/>
      <c r="AS60" s="498">
        <v>0</v>
      </c>
      <c r="AT60" s="498"/>
      <c r="AU60" s="498">
        <v>0</v>
      </c>
      <c r="AV60" s="498"/>
      <c r="AW60" s="405">
        <v>82</v>
      </c>
      <c r="AX60" s="406"/>
      <c r="AY60" s="206"/>
      <c r="AZ60" s="205"/>
      <c r="BA60" s="205"/>
      <c r="BB60" s="205"/>
      <c r="BC60" s="205"/>
      <c r="BD60" s="205"/>
      <c r="BE60" s="205"/>
      <c r="BF60" s="205"/>
      <c r="BG60" s="205"/>
      <c r="BH60" s="205" t="s">
        <v>406</v>
      </c>
      <c r="BI60" s="205" t="s">
        <v>406</v>
      </c>
      <c r="BJ60" s="207"/>
    </row>
    <row r="61" spans="1:62" s="24" customFormat="1" ht="12.75">
      <c r="A61" s="249"/>
      <c r="B61" s="110">
        <v>7</v>
      </c>
      <c r="C61" s="417" t="s">
        <v>401</v>
      </c>
      <c r="D61" s="418"/>
      <c r="E61" s="418"/>
      <c r="F61" s="500" t="s">
        <v>526</v>
      </c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88"/>
      <c r="AD61" s="530">
        <v>4</v>
      </c>
      <c r="AE61" s="531"/>
      <c r="AF61" s="419"/>
      <c r="AG61" s="420"/>
      <c r="AH61" s="499">
        <v>6</v>
      </c>
      <c r="AI61" s="420"/>
      <c r="AJ61" s="86"/>
      <c r="AK61" s="496">
        <f t="shared" si="3"/>
        <v>144</v>
      </c>
      <c r="AL61" s="522"/>
      <c r="AM61" s="498">
        <f t="shared" si="4"/>
        <v>68</v>
      </c>
      <c r="AN61" s="498"/>
      <c r="AO61" s="498">
        <v>34</v>
      </c>
      <c r="AP61" s="498"/>
      <c r="AQ61" s="498">
        <v>0</v>
      </c>
      <c r="AR61" s="498"/>
      <c r="AS61" s="498">
        <v>0</v>
      </c>
      <c r="AT61" s="498"/>
      <c r="AU61" s="498">
        <v>34</v>
      </c>
      <c r="AV61" s="498"/>
      <c r="AW61" s="405">
        <v>76</v>
      </c>
      <c r="AX61" s="406"/>
      <c r="AY61" s="206"/>
      <c r="AZ61" s="205"/>
      <c r="BA61" s="205"/>
      <c r="BB61" s="205"/>
      <c r="BC61" s="205"/>
      <c r="BD61" s="205" t="s">
        <v>404</v>
      </c>
      <c r="BE61" s="205"/>
      <c r="BF61" s="205"/>
      <c r="BG61" s="205"/>
      <c r="BH61" s="205"/>
      <c r="BI61" s="205"/>
      <c r="BJ61" s="207"/>
    </row>
    <row r="62" spans="1:62" s="24" customFormat="1" ht="12.75">
      <c r="A62" s="249"/>
      <c r="B62" s="110">
        <v>8</v>
      </c>
      <c r="C62" s="417" t="s">
        <v>401</v>
      </c>
      <c r="D62" s="418"/>
      <c r="E62" s="418"/>
      <c r="F62" s="500" t="s">
        <v>527</v>
      </c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88"/>
      <c r="AD62" s="530">
        <v>4</v>
      </c>
      <c r="AE62" s="531"/>
      <c r="AF62" s="419"/>
      <c r="AG62" s="420"/>
      <c r="AH62" s="499">
        <v>10</v>
      </c>
      <c r="AI62" s="420"/>
      <c r="AJ62" s="86"/>
      <c r="AK62" s="496">
        <f t="shared" si="3"/>
        <v>144</v>
      </c>
      <c r="AL62" s="522"/>
      <c r="AM62" s="498">
        <f t="shared" si="4"/>
        <v>68</v>
      </c>
      <c r="AN62" s="498"/>
      <c r="AO62" s="498">
        <v>68</v>
      </c>
      <c r="AP62" s="498"/>
      <c r="AQ62" s="498">
        <v>0</v>
      </c>
      <c r="AR62" s="498"/>
      <c r="AS62" s="498">
        <v>0</v>
      </c>
      <c r="AT62" s="498"/>
      <c r="AU62" s="498">
        <v>0</v>
      </c>
      <c r="AV62" s="498"/>
      <c r="AW62" s="405">
        <v>76</v>
      </c>
      <c r="AX62" s="406"/>
      <c r="AY62" s="206"/>
      <c r="AZ62" s="205"/>
      <c r="BA62" s="205"/>
      <c r="BB62" s="205"/>
      <c r="BC62" s="205"/>
      <c r="BD62" s="205"/>
      <c r="BE62" s="205"/>
      <c r="BF62" s="205"/>
      <c r="BG62" s="205"/>
      <c r="BH62" s="205" t="s">
        <v>404</v>
      </c>
      <c r="BI62" s="205"/>
      <c r="BJ62" s="207"/>
    </row>
    <row r="63" spans="1:62" s="24" customFormat="1" ht="12.75">
      <c r="A63" s="249"/>
      <c r="B63" s="110">
        <v>9</v>
      </c>
      <c r="C63" s="417" t="s">
        <v>401</v>
      </c>
      <c r="D63" s="418"/>
      <c r="E63" s="418"/>
      <c r="F63" s="500" t="s">
        <v>414</v>
      </c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88"/>
      <c r="AD63" s="530">
        <v>2</v>
      </c>
      <c r="AE63" s="531"/>
      <c r="AF63" s="419"/>
      <c r="AG63" s="420"/>
      <c r="AH63" s="499">
        <v>2</v>
      </c>
      <c r="AI63" s="420"/>
      <c r="AJ63" s="86"/>
      <c r="AK63" s="496">
        <f t="shared" si="3"/>
        <v>72</v>
      </c>
      <c r="AL63" s="522"/>
      <c r="AM63" s="498">
        <f t="shared" si="4"/>
        <v>34</v>
      </c>
      <c r="AN63" s="498"/>
      <c r="AO63" s="498">
        <v>0</v>
      </c>
      <c r="AP63" s="498"/>
      <c r="AQ63" s="498">
        <v>0</v>
      </c>
      <c r="AR63" s="498"/>
      <c r="AS63" s="498">
        <v>0</v>
      </c>
      <c r="AT63" s="498"/>
      <c r="AU63" s="498">
        <v>34</v>
      </c>
      <c r="AV63" s="498"/>
      <c r="AW63" s="405">
        <v>38</v>
      </c>
      <c r="AX63" s="406"/>
      <c r="AY63" s="206"/>
      <c r="AZ63" s="205" t="s">
        <v>406</v>
      </c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24.75" customHeight="1">
      <c r="A64" s="249"/>
      <c r="B64" s="110">
        <v>10</v>
      </c>
      <c r="C64" s="417" t="s">
        <v>401</v>
      </c>
      <c r="D64" s="418"/>
      <c r="E64" s="418"/>
      <c r="F64" s="500" t="s">
        <v>415</v>
      </c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88"/>
      <c r="AD64" s="530">
        <v>2</v>
      </c>
      <c r="AE64" s="531"/>
      <c r="AF64" s="419"/>
      <c r="AG64" s="420"/>
      <c r="AH64" s="536" t="s">
        <v>416</v>
      </c>
      <c r="AI64" s="535"/>
      <c r="AJ64" s="86"/>
      <c r="AK64" s="496">
        <f t="shared" si="3"/>
        <v>400</v>
      </c>
      <c r="AL64" s="522"/>
      <c r="AM64" s="498">
        <f t="shared" si="4"/>
        <v>392</v>
      </c>
      <c r="AN64" s="498"/>
      <c r="AO64" s="498">
        <v>32</v>
      </c>
      <c r="AP64" s="498"/>
      <c r="AQ64" s="498">
        <v>0</v>
      </c>
      <c r="AR64" s="498"/>
      <c r="AS64" s="498">
        <v>360</v>
      </c>
      <c r="AT64" s="498"/>
      <c r="AU64" s="498">
        <v>0</v>
      </c>
      <c r="AV64" s="498"/>
      <c r="AW64" s="405">
        <v>8</v>
      </c>
      <c r="AX64" s="406"/>
      <c r="AY64" s="206" t="s">
        <v>404</v>
      </c>
      <c r="AZ64" s="205" t="s">
        <v>404</v>
      </c>
      <c r="BA64" s="205" t="s">
        <v>404</v>
      </c>
      <c r="BB64" s="205" t="s">
        <v>404</v>
      </c>
      <c r="BC64" s="205" t="s">
        <v>406</v>
      </c>
      <c r="BD64" s="205" t="s">
        <v>406</v>
      </c>
      <c r="BE64" s="205" t="s">
        <v>406</v>
      </c>
      <c r="BF64" s="205" t="s">
        <v>406</v>
      </c>
      <c r="BG64" s="205"/>
      <c r="BH64" s="205"/>
      <c r="BI64" s="205"/>
      <c r="BJ64" s="207"/>
    </row>
    <row r="65" spans="2:62" s="27" customFormat="1" ht="12" customHeight="1">
      <c r="B65" s="102"/>
      <c r="C65" s="489" t="s">
        <v>417</v>
      </c>
      <c r="D65" s="418"/>
      <c r="E65" s="418"/>
      <c r="F65" s="487" t="s">
        <v>545</v>
      </c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88"/>
      <c r="AD65" s="532">
        <v>175</v>
      </c>
      <c r="AE65" s="533"/>
      <c r="AF65" s="403"/>
      <c r="AG65" s="409"/>
      <c r="AH65" s="486"/>
      <c r="AI65" s="409"/>
      <c r="AJ65" s="103"/>
      <c r="AK65" s="408">
        <f t="shared" si="3"/>
        <v>6300</v>
      </c>
      <c r="AL65" s="409"/>
      <c r="AM65" s="407">
        <f t="shared" si="4"/>
        <v>3194</v>
      </c>
      <c r="AN65" s="407"/>
      <c r="AO65" s="407">
        <v>1563</v>
      </c>
      <c r="AP65" s="407"/>
      <c r="AQ65" s="407"/>
      <c r="AR65" s="407"/>
      <c r="AS65" s="407">
        <v>280</v>
      </c>
      <c r="AT65" s="407"/>
      <c r="AU65" s="407">
        <v>1351</v>
      </c>
      <c r="AV65" s="407"/>
      <c r="AW65" s="403">
        <v>3106</v>
      </c>
      <c r="AX65" s="404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2:62" s="27" customFormat="1" ht="12" customHeight="1">
      <c r="B66" s="102"/>
      <c r="C66" s="489" t="s">
        <v>417</v>
      </c>
      <c r="D66" s="418"/>
      <c r="E66" s="418"/>
      <c r="F66" s="487" t="s">
        <v>418</v>
      </c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88"/>
      <c r="AD66" s="532"/>
      <c r="AE66" s="533"/>
      <c r="AF66" s="403"/>
      <c r="AG66" s="409"/>
      <c r="AH66" s="486"/>
      <c r="AI66" s="409"/>
      <c r="AJ66" s="103"/>
      <c r="AK66" s="408">
        <f t="shared" si="3"/>
        <v>0</v>
      </c>
      <c r="AL66" s="409"/>
      <c r="AM66" s="407">
        <f t="shared" si="4"/>
        <v>0</v>
      </c>
      <c r="AN66" s="407"/>
      <c r="AO66" s="407"/>
      <c r="AP66" s="407"/>
      <c r="AQ66" s="407"/>
      <c r="AR66" s="407"/>
      <c r="AS66" s="407"/>
      <c r="AT66" s="407"/>
      <c r="AU66" s="407"/>
      <c r="AV66" s="407"/>
      <c r="AW66" s="403"/>
      <c r="AX66" s="404"/>
      <c r="AY66" s="104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</row>
    <row r="67" spans="1:62" s="24" customFormat="1" ht="12.75">
      <c r="A67" s="249"/>
      <c r="B67" s="110">
        <v>11</v>
      </c>
      <c r="C67" s="417" t="s">
        <v>417</v>
      </c>
      <c r="D67" s="418"/>
      <c r="E67" s="418"/>
      <c r="F67" s="500" t="s">
        <v>533</v>
      </c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88"/>
      <c r="AD67" s="530">
        <v>31</v>
      </c>
      <c r="AE67" s="531"/>
      <c r="AF67" s="419" t="s">
        <v>420</v>
      </c>
      <c r="AG67" s="420"/>
      <c r="AH67" s="499" t="s">
        <v>420</v>
      </c>
      <c r="AI67" s="420"/>
      <c r="AJ67" s="86"/>
      <c r="AK67" s="496">
        <f t="shared" si="3"/>
        <v>1116</v>
      </c>
      <c r="AL67" s="522"/>
      <c r="AM67" s="498">
        <f t="shared" si="4"/>
        <v>560</v>
      </c>
      <c r="AN67" s="498"/>
      <c r="AO67" s="498">
        <v>280</v>
      </c>
      <c r="AP67" s="498"/>
      <c r="AQ67" s="498">
        <v>0</v>
      </c>
      <c r="AR67" s="498"/>
      <c r="AS67" s="498">
        <v>0</v>
      </c>
      <c r="AT67" s="498"/>
      <c r="AU67" s="498">
        <v>280</v>
      </c>
      <c r="AV67" s="498"/>
      <c r="AW67" s="405">
        <v>556</v>
      </c>
      <c r="AX67" s="406"/>
      <c r="AY67" s="206" t="s">
        <v>419</v>
      </c>
      <c r="AZ67" s="205" t="s">
        <v>419</v>
      </c>
      <c r="BA67" s="205" t="s">
        <v>419</v>
      </c>
      <c r="BB67" s="205" t="s">
        <v>419</v>
      </c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12</v>
      </c>
      <c r="C68" s="417" t="s">
        <v>417</v>
      </c>
      <c r="D68" s="418"/>
      <c r="E68" s="418"/>
      <c r="F68" s="500" t="s">
        <v>421</v>
      </c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88"/>
      <c r="AD68" s="530">
        <v>4</v>
      </c>
      <c r="AE68" s="531"/>
      <c r="AF68" s="419">
        <v>4</v>
      </c>
      <c r="AG68" s="420"/>
      <c r="AH68" s="499"/>
      <c r="AI68" s="420"/>
      <c r="AJ68" s="86"/>
      <c r="AK68" s="496">
        <f t="shared" si="3"/>
        <v>144</v>
      </c>
      <c r="AL68" s="522"/>
      <c r="AM68" s="498">
        <f t="shared" si="4"/>
        <v>68</v>
      </c>
      <c r="AN68" s="498"/>
      <c r="AO68" s="498">
        <v>34</v>
      </c>
      <c r="AP68" s="498"/>
      <c r="AQ68" s="498">
        <v>0</v>
      </c>
      <c r="AR68" s="498"/>
      <c r="AS68" s="498">
        <v>0</v>
      </c>
      <c r="AT68" s="498"/>
      <c r="AU68" s="498">
        <v>34</v>
      </c>
      <c r="AV68" s="498"/>
      <c r="AW68" s="405">
        <v>76</v>
      </c>
      <c r="AX68" s="406"/>
      <c r="AY68" s="206"/>
      <c r="AZ68" s="205"/>
      <c r="BA68" s="205"/>
      <c r="BB68" s="205" t="s">
        <v>404</v>
      </c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13</v>
      </c>
      <c r="C69" s="417" t="s">
        <v>417</v>
      </c>
      <c r="D69" s="418"/>
      <c r="E69" s="418"/>
      <c r="F69" s="500" t="s">
        <v>422</v>
      </c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88"/>
      <c r="AD69" s="530">
        <v>4</v>
      </c>
      <c r="AE69" s="531"/>
      <c r="AF69" s="419">
        <v>5</v>
      </c>
      <c r="AG69" s="420"/>
      <c r="AH69" s="499">
        <v>5</v>
      </c>
      <c r="AI69" s="420"/>
      <c r="AJ69" s="86"/>
      <c r="AK69" s="496">
        <f t="shared" si="3"/>
        <v>144</v>
      </c>
      <c r="AL69" s="522"/>
      <c r="AM69" s="498">
        <f t="shared" si="4"/>
        <v>72</v>
      </c>
      <c r="AN69" s="498"/>
      <c r="AO69" s="498">
        <v>36</v>
      </c>
      <c r="AP69" s="498"/>
      <c r="AQ69" s="498">
        <v>0</v>
      </c>
      <c r="AR69" s="498"/>
      <c r="AS69" s="498">
        <v>0</v>
      </c>
      <c r="AT69" s="498"/>
      <c r="AU69" s="498">
        <v>36</v>
      </c>
      <c r="AV69" s="498"/>
      <c r="AW69" s="405">
        <v>72</v>
      </c>
      <c r="AX69" s="406"/>
      <c r="AY69" s="206"/>
      <c r="AZ69" s="205"/>
      <c r="BA69" s="205"/>
      <c r="BB69" s="205"/>
      <c r="BC69" s="205" t="s">
        <v>404</v>
      </c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14</v>
      </c>
      <c r="C70" s="417" t="s">
        <v>417</v>
      </c>
      <c r="D70" s="418"/>
      <c r="E70" s="418"/>
      <c r="F70" s="500" t="s">
        <v>423</v>
      </c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88"/>
      <c r="AD70" s="530">
        <v>4</v>
      </c>
      <c r="AE70" s="531"/>
      <c r="AF70" s="419">
        <v>5</v>
      </c>
      <c r="AG70" s="420"/>
      <c r="AH70" s="499">
        <v>5</v>
      </c>
      <c r="AI70" s="420"/>
      <c r="AJ70" s="86"/>
      <c r="AK70" s="496">
        <f t="shared" si="3"/>
        <v>144</v>
      </c>
      <c r="AL70" s="522"/>
      <c r="AM70" s="498">
        <f t="shared" si="4"/>
        <v>72</v>
      </c>
      <c r="AN70" s="498"/>
      <c r="AO70" s="498">
        <v>36</v>
      </c>
      <c r="AP70" s="498"/>
      <c r="AQ70" s="498">
        <v>0</v>
      </c>
      <c r="AR70" s="498"/>
      <c r="AS70" s="498">
        <v>0</v>
      </c>
      <c r="AT70" s="498"/>
      <c r="AU70" s="498">
        <v>36</v>
      </c>
      <c r="AV70" s="498"/>
      <c r="AW70" s="405">
        <v>72</v>
      </c>
      <c r="AX70" s="406"/>
      <c r="AY70" s="206"/>
      <c r="AZ70" s="205"/>
      <c r="BA70" s="205"/>
      <c r="BB70" s="205"/>
      <c r="BC70" s="205" t="s">
        <v>404</v>
      </c>
      <c r="BD70" s="205"/>
      <c r="BE70" s="205"/>
      <c r="BF70" s="205"/>
      <c r="BG70" s="205"/>
      <c r="BH70" s="205"/>
      <c r="BI70" s="205"/>
      <c r="BJ70" s="207"/>
    </row>
    <row r="71" spans="2:62" s="27" customFormat="1" ht="12" customHeight="1">
      <c r="B71" s="102"/>
      <c r="C71" s="489" t="s">
        <v>417</v>
      </c>
      <c r="D71" s="418"/>
      <c r="E71" s="418"/>
      <c r="F71" s="487" t="s">
        <v>424</v>
      </c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88"/>
      <c r="AD71" s="532"/>
      <c r="AE71" s="533"/>
      <c r="AF71" s="403"/>
      <c r="AG71" s="409"/>
      <c r="AH71" s="486"/>
      <c r="AI71" s="409"/>
      <c r="AJ71" s="103"/>
      <c r="AK71" s="408">
        <f t="shared" si="3"/>
        <v>0</v>
      </c>
      <c r="AL71" s="409"/>
      <c r="AM71" s="407">
        <f t="shared" si="4"/>
        <v>0</v>
      </c>
      <c r="AN71" s="407"/>
      <c r="AO71" s="407"/>
      <c r="AP71" s="407"/>
      <c r="AQ71" s="407"/>
      <c r="AR71" s="407"/>
      <c r="AS71" s="407"/>
      <c r="AT71" s="407"/>
      <c r="AU71" s="407"/>
      <c r="AV71" s="407"/>
      <c r="AW71" s="403"/>
      <c r="AX71" s="404"/>
      <c r="AY71" s="104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6"/>
    </row>
    <row r="72" spans="1:62" s="24" customFormat="1" ht="12.75">
      <c r="A72" s="249"/>
      <c r="B72" s="110">
        <v>15</v>
      </c>
      <c r="C72" s="417" t="s">
        <v>417</v>
      </c>
      <c r="D72" s="418"/>
      <c r="E72" s="418"/>
      <c r="F72" s="500" t="s">
        <v>425</v>
      </c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88"/>
      <c r="AD72" s="530">
        <v>11</v>
      </c>
      <c r="AE72" s="531"/>
      <c r="AF72" s="419" t="s">
        <v>428</v>
      </c>
      <c r="AG72" s="420"/>
      <c r="AH72" s="499" t="s">
        <v>428</v>
      </c>
      <c r="AI72" s="420"/>
      <c r="AJ72" s="86"/>
      <c r="AK72" s="496">
        <f t="shared" si="3"/>
        <v>396</v>
      </c>
      <c r="AL72" s="522"/>
      <c r="AM72" s="498">
        <f t="shared" si="4"/>
        <v>193</v>
      </c>
      <c r="AN72" s="498"/>
      <c r="AO72" s="498">
        <v>105</v>
      </c>
      <c r="AP72" s="498"/>
      <c r="AQ72" s="498">
        <v>0</v>
      </c>
      <c r="AR72" s="498"/>
      <c r="AS72" s="498">
        <v>0</v>
      </c>
      <c r="AT72" s="498"/>
      <c r="AU72" s="498">
        <v>88</v>
      </c>
      <c r="AV72" s="498"/>
      <c r="AW72" s="405">
        <v>203</v>
      </c>
      <c r="AX72" s="406"/>
      <c r="AY72" s="206" t="s">
        <v>426</v>
      </c>
      <c r="AZ72" s="205"/>
      <c r="BA72" s="205" t="s">
        <v>427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16</v>
      </c>
      <c r="C73" s="417" t="s">
        <v>417</v>
      </c>
      <c r="D73" s="418"/>
      <c r="E73" s="418"/>
      <c r="F73" s="500" t="s">
        <v>429</v>
      </c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88"/>
      <c r="AD73" s="530">
        <v>8</v>
      </c>
      <c r="AE73" s="531"/>
      <c r="AF73" s="419">
        <v>2</v>
      </c>
      <c r="AG73" s="420"/>
      <c r="AH73" s="499">
        <v>2</v>
      </c>
      <c r="AI73" s="420"/>
      <c r="AJ73" s="86"/>
      <c r="AK73" s="496">
        <f t="shared" si="3"/>
        <v>288</v>
      </c>
      <c r="AL73" s="522"/>
      <c r="AM73" s="498">
        <f t="shared" si="4"/>
        <v>136</v>
      </c>
      <c r="AN73" s="498"/>
      <c r="AO73" s="498">
        <v>68</v>
      </c>
      <c r="AP73" s="498"/>
      <c r="AQ73" s="498">
        <v>0</v>
      </c>
      <c r="AR73" s="498"/>
      <c r="AS73" s="498">
        <v>0</v>
      </c>
      <c r="AT73" s="498"/>
      <c r="AU73" s="498">
        <v>68</v>
      </c>
      <c r="AV73" s="498"/>
      <c r="AW73" s="405">
        <v>152</v>
      </c>
      <c r="AX73" s="406"/>
      <c r="AY73" s="206"/>
      <c r="AZ73" s="205" t="s">
        <v>419</v>
      </c>
      <c r="BA73" s="205"/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2:62" s="27" customFormat="1" ht="12" customHeight="1">
      <c r="B74" s="102"/>
      <c r="C74" s="489" t="s">
        <v>417</v>
      </c>
      <c r="D74" s="418"/>
      <c r="E74" s="418"/>
      <c r="F74" s="487" t="s">
        <v>430</v>
      </c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88"/>
      <c r="AD74" s="532"/>
      <c r="AE74" s="533"/>
      <c r="AF74" s="403"/>
      <c r="AG74" s="409"/>
      <c r="AH74" s="486"/>
      <c r="AI74" s="409"/>
      <c r="AJ74" s="103"/>
      <c r="AK74" s="408">
        <f t="shared" si="3"/>
        <v>0</v>
      </c>
      <c r="AL74" s="409"/>
      <c r="AM74" s="407">
        <f t="shared" si="4"/>
        <v>0</v>
      </c>
      <c r="AN74" s="407"/>
      <c r="AO74" s="407"/>
      <c r="AP74" s="407"/>
      <c r="AQ74" s="407"/>
      <c r="AR74" s="407"/>
      <c r="AS74" s="407"/>
      <c r="AT74" s="407"/>
      <c r="AU74" s="407"/>
      <c r="AV74" s="407"/>
      <c r="AW74" s="403"/>
      <c r="AX74" s="404"/>
      <c r="AY74" s="104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6"/>
    </row>
    <row r="75" spans="1:62" s="24" customFormat="1" ht="12.75">
      <c r="A75" s="249"/>
      <c r="B75" s="110">
        <v>17</v>
      </c>
      <c r="C75" s="417" t="s">
        <v>417</v>
      </c>
      <c r="D75" s="418"/>
      <c r="E75" s="418"/>
      <c r="F75" s="500" t="s">
        <v>431</v>
      </c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88"/>
      <c r="AD75" s="530">
        <v>8</v>
      </c>
      <c r="AE75" s="531"/>
      <c r="AF75" s="419">
        <v>1</v>
      </c>
      <c r="AG75" s="420"/>
      <c r="AH75" s="499">
        <v>1</v>
      </c>
      <c r="AI75" s="420"/>
      <c r="AJ75" s="86"/>
      <c r="AK75" s="496">
        <f t="shared" si="3"/>
        <v>288</v>
      </c>
      <c r="AL75" s="522"/>
      <c r="AM75" s="498">
        <f t="shared" si="4"/>
        <v>144</v>
      </c>
      <c r="AN75" s="498"/>
      <c r="AO75" s="498">
        <v>72</v>
      </c>
      <c r="AP75" s="498"/>
      <c r="AQ75" s="498">
        <v>0</v>
      </c>
      <c r="AR75" s="498"/>
      <c r="AS75" s="498">
        <v>0</v>
      </c>
      <c r="AT75" s="498"/>
      <c r="AU75" s="498">
        <v>72</v>
      </c>
      <c r="AV75" s="498"/>
      <c r="AW75" s="405">
        <v>144</v>
      </c>
      <c r="AX75" s="406"/>
      <c r="AY75" s="206" t="s">
        <v>419</v>
      </c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18</v>
      </c>
      <c r="C76" s="417" t="s">
        <v>417</v>
      </c>
      <c r="D76" s="418"/>
      <c r="E76" s="418"/>
      <c r="F76" s="500" t="s">
        <v>432</v>
      </c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88"/>
      <c r="AD76" s="530">
        <v>3</v>
      </c>
      <c r="AE76" s="531"/>
      <c r="AF76" s="419">
        <v>3</v>
      </c>
      <c r="AG76" s="420"/>
      <c r="AH76" s="499"/>
      <c r="AI76" s="420"/>
      <c r="AJ76" s="86"/>
      <c r="AK76" s="496">
        <f t="shared" si="3"/>
        <v>108</v>
      </c>
      <c r="AL76" s="522"/>
      <c r="AM76" s="498">
        <f t="shared" si="4"/>
        <v>54</v>
      </c>
      <c r="AN76" s="498"/>
      <c r="AO76" s="498">
        <v>36</v>
      </c>
      <c r="AP76" s="498"/>
      <c r="AQ76" s="498">
        <v>0</v>
      </c>
      <c r="AR76" s="498"/>
      <c r="AS76" s="498">
        <v>0</v>
      </c>
      <c r="AT76" s="498"/>
      <c r="AU76" s="498">
        <v>18</v>
      </c>
      <c r="AV76" s="498"/>
      <c r="AW76" s="405">
        <v>54</v>
      </c>
      <c r="AX76" s="406"/>
      <c r="AY76" s="206"/>
      <c r="AZ76" s="205"/>
      <c r="BA76" s="205" t="s">
        <v>408</v>
      </c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1:62" s="24" customFormat="1" ht="12.75">
      <c r="A77" s="249"/>
      <c r="B77" s="110">
        <v>19</v>
      </c>
      <c r="C77" s="417" t="s">
        <v>417</v>
      </c>
      <c r="D77" s="418"/>
      <c r="E77" s="418"/>
      <c r="F77" s="500" t="s">
        <v>433</v>
      </c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88"/>
      <c r="AD77" s="530">
        <v>4</v>
      </c>
      <c r="AE77" s="531"/>
      <c r="AF77" s="419">
        <v>4</v>
      </c>
      <c r="AG77" s="420"/>
      <c r="AH77" s="499">
        <v>4</v>
      </c>
      <c r="AI77" s="420"/>
      <c r="AJ77" s="86"/>
      <c r="AK77" s="496">
        <f t="shared" si="3"/>
        <v>144</v>
      </c>
      <c r="AL77" s="522"/>
      <c r="AM77" s="498">
        <f t="shared" si="4"/>
        <v>68</v>
      </c>
      <c r="AN77" s="498"/>
      <c r="AO77" s="498">
        <v>34</v>
      </c>
      <c r="AP77" s="498"/>
      <c r="AQ77" s="498">
        <v>0</v>
      </c>
      <c r="AR77" s="498"/>
      <c r="AS77" s="498">
        <v>0</v>
      </c>
      <c r="AT77" s="498"/>
      <c r="AU77" s="498">
        <v>34</v>
      </c>
      <c r="AV77" s="498"/>
      <c r="AW77" s="405">
        <v>76</v>
      </c>
      <c r="AX77" s="406"/>
      <c r="AY77" s="206"/>
      <c r="AZ77" s="205"/>
      <c r="BA77" s="205"/>
      <c r="BB77" s="205" t="s">
        <v>404</v>
      </c>
      <c r="BC77" s="205"/>
      <c r="BD77" s="205"/>
      <c r="BE77" s="205"/>
      <c r="BF77" s="205"/>
      <c r="BG77" s="205"/>
      <c r="BH77" s="205"/>
      <c r="BI77" s="205"/>
      <c r="BJ77" s="207"/>
    </row>
    <row r="78" spans="1:62" s="24" customFormat="1" ht="12.75">
      <c r="A78" s="249"/>
      <c r="B78" s="110">
        <v>20</v>
      </c>
      <c r="C78" s="417" t="s">
        <v>417</v>
      </c>
      <c r="D78" s="418"/>
      <c r="E78" s="418"/>
      <c r="F78" s="500" t="s">
        <v>434</v>
      </c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88"/>
      <c r="AD78" s="530">
        <v>4</v>
      </c>
      <c r="AE78" s="531"/>
      <c r="AF78" s="419">
        <v>2</v>
      </c>
      <c r="AG78" s="420"/>
      <c r="AH78" s="499"/>
      <c r="AI78" s="420"/>
      <c r="AJ78" s="86"/>
      <c r="AK78" s="496">
        <f t="shared" si="3"/>
        <v>144</v>
      </c>
      <c r="AL78" s="522"/>
      <c r="AM78" s="498">
        <f t="shared" si="4"/>
        <v>68</v>
      </c>
      <c r="AN78" s="498"/>
      <c r="AO78" s="498">
        <v>34</v>
      </c>
      <c r="AP78" s="498"/>
      <c r="AQ78" s="498">
        <v>0</v>
      </c>
      <c r="AR78" s="498"/>
      <c r="AS78" s="498">
        <v>0</v>
      </c>
      <c r="AT78" s="498"/>
      <c r="AU78" s="498">
        <v>34</v>
      </c>
      <c r="AV78" s="498"/>
      <c r="AW78" s="405">
        <v>76</v>
      </c>
      <c r="AX78" s="406"/>
      <c r="AY78" s="206"/>
      <c r="AZ78" s="205" t="s">
        <v>404</v>
      </c>
      <c r="BA78" s="205"/>
      <c r="BB78" s="205"/>
      <c r="BC78" s="205"/>
      <c r="BD78" s="205"/>
      <c r="BE78" s="205"/>
      <c r="BF78" s="205"/>
      <c r="BG78" s="205"/>
      <c r="BH78" s="205"/>
      <c r="BI78" s="205"/>
      <c r="BJ78" s="207"/>
    </row>
    <row r="79" spans="2:62" s="27" customFormat="1" ht="12" customHeight="1">
      <c r="B79" s="102"/>
      <c r="C79" s="489" t="s">
        <v>417</v>
      </c>
      <c r="D79" s="418"/>
      <c r="E79" s="418"/>
      <c r="F79" s="487" t="s">
        <v>435</v>
      </c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88"/>
      <c r="AD79" s="532"/>
      <c r="AE79" s="533"/>
      <c r="AF79" s="403"/>
      <c r="AG79" s="409"/>
      <c r="AH79" s="486"/>
      <c r="AI79" s="409"/>
      <c r="AJ79" s="103"/>
      <c r="AK79" s="408">
        <f t="shared" si="3"/>
        <v>0</v>
      </c>
      <c r="AL79" s="409"/>
      <c r="AM79" s="407">
        <f t="shared" si="4"/>
        <v>0</v>
      </c>
      <c r="AN79" s="407"/>
      <c r="AO79" s="407"/>
      <c r="AP79" s="407"/>
      <c r="AQ79" s="407"/>
      <c r="AR79" s="407"/>
      <c r="AS79" s="407"/>
      <c r="AT79" s="407"/>
      <c r="AU79" s="407"/>
      <c r="AV79" s="407"/>
      <c r="AW79" s="403"/>
      <c r="AX79" s="404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1:62" s="24" customFormat="1" ht="12.75">
      <c r="A80" s="249"/>
      <c r="B80" s="110">
        <v>21</v>
      </c>
      <c r="C80" s="417" t="s">
        <v>417</v>
      </c>
      <c r="D80" s="418"/>
      <c r="E80" s="418"/>
      <c r="F80" s="500" t="s">
        <v>436</v>
      </c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88"/>
      <c r="AD80" s="530">
        <v>8</v>
      </c>
      <c r="AE80" s="531"/>
      <c r="AF80" s="419">
        <v>4</v>
      </c>
      <c r="AG80" s="420"/>
      <c r="AH80" s="499">
        <v>3</v>
      </c>
      <c r="AI80" s="420"/>
      <c r="AJ80" s="86"/>
      <c r="AK80" s="496">
        <f aca="true" t="shared" si="5" ref="AK80:AK111">SUM(AM80,AW80)</f>
        <v>288</v>
      </c>
      <c r="AL80" s="522"/>
      <c r="AM80" s="498">
        <f aca="true" t="shared" si="6" ref="AM80:AM111">SUM(AO80:AV80)</f>
        <v>140</v>
      </c>
      <c r="AN80" s="498"/>
      <c r="AO80" s="498">
        <v>70</v>
      </c>
      <c r="AP80" s="498"/>
      <c r="AQ80" s="498">
        <v>0</v>
      </c>
      <c r="AR80" s="498"/>
      <c r="AS80" s="498">
        <v>0</v>
      </c>
      <c r="AT80" s="498"/>
      <c r="AU80" s="498">
        <v>70</v>
      </c>
      <c r="AV80" s="498"/>
      <c r="AW80" s="405">
        <v>148</v>
      </c>
      <c r="AX80" s="406"/>
      <c r="AY80" s="206"/>
      <c r="AZ80" s="205"/>
      <c r="BA80" s="205" t="s">
        <v>404</v>
      </c>
      <c r="BB80" s="205" t="s">
        <v>404</v>
      </c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 ht="12.75">
      <c r="A81" s="249"/>
      <c r="B81" s="110">
        <v>22</v>
      </c>
      <c r="C81" s="417" t="s">
        <v>417</v>
      </c>
      <c r="D81" s="418"/>
      <c r="E81" s="418"/>
      <c r="F81" s="500" t="s">
        <v>437</v>
      </c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88"/>
      <c r="AD81" s="530">
        <v>6</v>
      </c>
      <c r="AE81" s="531"/>
      <c r="AF81" s="419">
        <v>6</v>
      </c>
      <c r="AG81" s="420"/>
      <c r="AH81" s="499">
        <v>5</v>
      </c>
      <c r="AI81" s="420"/>
      <c r="AJ81" s="86"/>
      <c r="AK81" s="496">
        <f t="shared" si="5"/>
        <v>216</v>
      </c>
      <c r="AL81" s="522"/>
      <c r="AM81" s="498">
        <f t="shared" si="6"/>
        <v>105</v>
      </c>
      <c r="AN81" s="498"/>
      <c r="AO81" s="498">
        <v>70</v>
      </c>
      <c r="AP81" s="498"/>
      <c r="AQ81" s="498">
        <v>0</v>
      </c>
      <c r="AR81" s="498"/>
      <c r="AS81" s="498">
        <v>0</v>
      </c>
      <c r="AT81" s="498"/>
      <c r="AU81" s="498">
        <v>35</v>
      </c>
      <c r="AV81" s="498"/>
      <c r="AW81" s="405">
        <v>111</v>
      </c>
      <c r="AX81" s="406"/>
      <c r="AY81" s="206"/>
      <c r="AZ81" s="205"/>
      <c r="BA81" s="205"/>
      <c r="BB81" s="205"/>
      <c r="BC81" s="205" t="s">
        <v>408</v>
      </c>
      <c r="BD81" s="205" t="s">
        <v>408</v>
      </c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89" t="s">
        <v>417</v>
      </c>
      <c r="D82" s="418"/>
      <c r="E82" s="418"/>
      <c r="F82" s="487" t="s">
        <v>438</v>
      </c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88"/>
      <c r="AD82" s="532"/>
      <c r="AE82" s="533"/>
      <c r="AF82" s="403"/>
      <c r="AG82" s="409"/>
      <c r="AH82" s="486"/>
      <c r="AI82" s="409"/>
      <c r="AJ82" s="103"/>
      <c r="AK82" s="408">
        <f t="shared" si="5"/>
        <v>0</v>
      </c>
      <c r="AL82" s="409"/>
      <c r="AM82" s="407">
        <f t="shared" si="6"/>
        <v>0</v>
      </c>
      <c r="AN82" s="407"/>
      <c r="AO82" s="407"/>
      <c r="AP82" s="407"/>
      <c r="AQ82" s="407"/>
      <c r="AR82" s="407"/>
      <c r="AS82" s="407"/>
      <c r="AT82" s="407"/>
      <c r="AU82" s="407"/>
      <c r="AV82" s="407"/>
      <c r="AW82" s="403"/>
      <c r="AX82" s="404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2.75">
      <c r="A83" s="249"/>
      <c r="B83" s="110">
        <v>23</v>
      </c>
      <c r="C83" s="417" t="s">
        <v>417</v>
      </c>
      <c r="D83" s="418"/>
      <c r="E83" s="418"/>
      <c r="F83" s="500" t="s">
        <v>439</v>
      </c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88"/>
      <c r="AD83" s="530">
        <v>4</v>
      </c>
      <c r="AE83" s="531"/>
      <c r="AF83" s="419">
        <v>4</v>
      </c>
      <c r="AG83" s="420"/>
      <c r="AH83" s="499">
        <v>4</v>
      </c>
      <c r="AI83" s="420"/>
      <c r="AJ83" s="86"/>
      <c r="AK83" s="496">
        <f t="shared" si="5"/>
        <v>144</v>
      </c>
      <c r="AL83" s="522"/>
      <c r="AM83" s="498">
        <f t="shared" si="6"/>
        <v>68</v>
      </c>
      <c r="AN83" s="498"/>
      <c r="AO83" s="498">
        <v>34</v>
      </c>
      <c r="AP83" s="498"/>
      <c r="AQ83" s="498">
        <v>0</v>
      </c>
      <c r="AR83" s="498"/>
      <c r="AS83" s="498">
        <v>0</v>
      </c>
      <c r="AT83" s="498"/>
      <c r="AU83" s="498">
        <v>34</v>
      </c>
      <c r="AV83" s="498"/>
      <c r="AW83" s="405">
        <v>76</v>
      </c>
      <c r="AX83" s="406"/>
      <c r="AY83" s="206"/>
      <c r="AZ83" s="205"/>
      <c r="BA83" s="205"/>
      <c r="BB83" s="205" t="s">
        <v>404</v>
      </c>
      <c r="BC83" s="205"/>
      <c r="BD83" s="205"/>
      <c r="BE83" s="205"/>
      <c r="BF83" s="205"/>
      <c r="BG83" s="205"/>
      <c r="BH83" s="205"/>
      <c r="BI83" s="205"/>
      <c r="BJ83" s="207"/>
    </row>
    <row r="84" spans="1:62" s="24" customFormat="1" ht="12.75">
      <c r="A84" s="249"/>
      <c r="B84" s="110">
        <v>24</v>
      </c>
      <c r="C84" s="417" t="s">
        <v>417</v>
      </c>
      <c r="D84" s="418"/>
      <c r="E84" s="418"/>
      <c r="F84" s="500" t="s">
        <v>440</v>
      </c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88"/>
      <c r="AD84" s="530">
        <v>7</v>
      </c>
      <c r="AE84" s="531"/>
      <c r="AF84" s="419">
        <v>6</v>
      </c>
      <c r="AG84" s="420"/>
      <c r="AH84" s="499">
        <v>5</v>
      </c>
      <c r="AI84" s="420"/>
      <c r="AJ84" s="86"/>
      <c r="AK84" s="496">
        <f t="shared" si="5"/>
        <v>252</v>
      </c>
      <c r="AL84" s="522"/>
      <c r="AM84" s="498">
        <f t="shared" si="6"/>
        <v>140</v>
      </c>
      <c r="AN84" s="498"/>
      <c r="AO84" s="498">
        <v>70</v>
      </c>
      <c r="AP84" s="498"/>
      <c r="AQ84" s="498">
        <v>0</v>
      </c>
      <c r="AR84" s="498"/>
      <c r="AS84" s="498">
        <v>0</v>
      </c>
      <c r="AT84" s="498"/>
      <c r="AU84" s="498">
        <v>70</v>
      </c>
      <c r="AV84" s="498"/>
      <c r="AW84" s="405">
        <v>112</v>
      </c>
      <c r="AX84" s="406"/>
      <c r="AY84" s="206"/>
      <c r="AZ84" s="205"/>
      <c r="BA84" s="205"/>
      <c r="BB84" s="205"/>
      <c r="BC84" s="205" t="s">
        <v>404</v>
      </c>
      <c r="BD84" s="205" t="s">
        <v>404</v>
      </c>
      <c r="BE84" s="205"/>
      <c r="BF84" s="205"/>
      <c r="BG84" s="205"/>
      <c r="BH84" s="205"/>
      <c r="BI84" s="205"/>
      <c r="BJ84" s="207"/>
    </row>
    <row r="85" spans="1:62" s="24" customFormat="1" ht="12.75">
      <c r="A85" s="249"/>
      <c r="B85" s="110">
        <v>25</v>
      </c>
      <c r="C85" s="417" t="s">
        <v>417</v>
      </c>
      <c r="D85" s="418"/>
      <c r="E85" s="418"/>
      <c r="F85" s="500" t="s">
        <v>441</v>
      </c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88"/>
      <c r="AD85" s="530">
        <v>4</v>
      </c>
      <c r="AE85" s="531"/>
      <c r="AF85" s="419">
        <v>5</v>
      </c>
      <c r="AG85" s="420"/>
      <c r="AH85" s="499">
        <v>5</v>
      </c>
      <c r="AI85" s="420"/>
      <c r="AJ85" s="86"/>
      <c r="AK85" s="496">
        <f t="shared" si="5"/>
        <v>144</v>
      </c>
      <c r="AL85" s="522"/>
      <c r="AM85" s="498">
        <f t="shared" si="6"/>
        <v>72</v>
      </c>
      <c r="AN85" s="498"/>
      <c r="AO85" s="498">
        <v>36</v>
      </c>
      <c r="AP85" s="498"/>
      <c r="AQ85" s="498">
        <v>0</v>
      </c>
      <c r="AR85" s="498"/>
      <c r="AS85" s="498">
        <v>0</v>
      </c>
      <c r="AT85" s="498"/>
      <c r="AU85" s="498">
        <v>36</v>
      </c>
      <c r="AV85" s="498"/>
      <c r="AW85" s="405">
        <v>72</v>
      </c>
      <c r="AX85" s="406"/>
      <c r="AY85" s="206"/>
      <c r="AZ85" s="205"/>
      <c r="BA85" s="205"/>
      <c r="BB85" s="205"/>
      <c r="BC85" s="205" t="s">
        <v>404</v>
      </c>
      <c r="BD85" s="205"/>
      <c r="BE85" s="205"/>
      <c r="BF85" s="205"/>
      <c r="BG85" s="205"/>
      <c r="BH85" s="205"/>
      <c r="BI85" s="205"/>
      <c r="BJ85" s="207"/>
    </row>
    <row r="86" spans="2:62" s="27" customFormat="1" ht="12" customHeight="1">
      <c r="B86" s="102"/>
      <c r="C86" s="489" t="s">
        <v>417</v>
      </c>
      <c r="D86" s="418"/>
      <c r="E86" s="418"/>
      <c r="F86" s="487" t="s">
        <v>540</v>
      </c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88"/>
      <c r="AD86" s="532"/>
      <c r="AE86" s="533"/>
      <c r="AF86" s="403"/>
      <c r="AG86" s="409"/>
      <c r="AH86" s="486"/>
      <c r="AI86" s="409"/>
      <c r="AJ86" s="103"/>
      <c r="AK86" s="408">
        <f t="shared" si="5"/>
        <v>0</v>
      </c>
      <c r="AL86" s="409"/>
      <c r="AM86" s="407">
        <f t="shared" si="6"/>
        <v>0</v>
      </c>
      <c r="AN86" s="407"/>
      <c r="AO86" s="407"/>
      <c r="AP86" s="407"/>
      <c r="AQ86" s="407"/>
      <c r="AR86" s="407"/>
      <c r="AS86" s="407"/>
      <c r="AT86" s="407"/>
      <c r="AU86" s="407"/>
      <c r="AV86" s="407"/>
      <c r="AW86" s="403"/>
      <c r="AX86" s="404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49"/>
      <c r="B87" s="110">
        <v>26</v>
      </c>
      <c r="C87" s="417" t="s">
        <v>417</v>
      </c>
      <c r="D87" s="418"/>
      <c r="E87" s="418"/>
      <c r="F87" s="500" t="s">
        <v>442</v>
      </c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88"/>
      <c r="AD87" s="530">
        <v>4</v>
      </c>
      <c r="AE87" s="531"/>
      <c r="AF87" s="419">
        <v>7</v>
      </c>
      <c r="AG87" s="420"/>
      <c r="AH87" s="499">
        <v>7</v>
      </c>
      <c r="AI87" s="420"/>
      <c r="AJ87" s="86"/>
      <c r="AK87" s="496">
        <f t="shared" si="5"/>
        <v>144</v>
      </c>
      <c r="AL87" s="522"/>
      <c r="AM87" s="498">
        <f t="shared" si="6"/>
        <v>72</v>
      </c>
      <c r="AN87" s="498"/>
      <c r="AO87" s="498">
        <v>36</v>
      </c>
      <c r="AP87" s="498"/>
      <c r="AQ87" s="498">
        <v>0</v>
      </c>
      <c r="AR87" s="498"/>
      <c r="AS87" s="498">
        <v>0</v>
      </c>
      <c r="AT87" s="498"/>
      <c r="AU87" s="498">
        <v>36</v>
      </c>
      <c r="AV87" s="498"/>
      <c r="AW87" s="405">
        <v>72</v>
      </c>
      <c r="AX87" s="406"/>
      <c r="AY87" s="206"/>
      <c r="AZ87" s="205"/>
      <c r="BA87" s="205"/>
      <c r="BB87" s="205"/>
      <c r="BC87" s="205"/>
      <c r="BD87" s="205"/>
      <c r="BE87" s="205" t="s">
        <v>404</v>
      </c>
      <c r="BF87" s="205"/>
      <c r="BG87" s="205"/>
      <c r="BH87" s="205"/>
      <c r="BI87" s="205"/>
      <c r="BJ87" s="207"/>
    </row>
    <row r="88" spans="1:62" s="24" customFormat="1" ht="12.75">
      <c r="A88" s="249"/>
      <c r="B88" s="110">
        <v>27</v>
      </c>
      <c r="C88" s="417" t="s">
        <v>417</v>
      </c>
      <c r="D88" s="418"/>
      <c r="E88" s="418"/>
      <c r="F88" s="500" t="s">
        <v>443</v>
      </c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88"/>
      <c r="AD88" s="530">
        <v>4</v>
      </c>
      <c r="AE88" s="531"/>
      <c r="AF88" s="419">
        <v>8</v>
      </c>
      <c r="AG88" s="420"/>
      <c r="AH88" s="499"/>
      <c r="AI88" s="420"/>
      <c r="AJ88" s="86"/>
      <c r="AK88" s="496">
        <f t="shared" si="5"/>
        <v>144</v>
      </c>
      <c r="AL88" s="522"/>
      <c r="AM88" s="498">
        <f t="shared" si="6"/>
        <v>68</v>
      </c>
      <c r="AN88" s="498"/>
      <c r="AO88" s="498">
        <v>34</v>
      </c>
      <c r="AP88" s="498"/>
      <c r="AQ88" s="498">
        <v>0</v>
      </c>
      <c r="AR88" s="498"/>
      <c r="AS88" s="498">
        <v>0</v>
      </c>
      <c r="AT88" s="498"/>
      <c r="AU88" s="498">
        <v>34</v>
      </c>
      <c r="AV88" s="498"/>
      <c r="AW88" s="405">
        <v>76</v>
      </c>
      <c r="AX88" s="406"/>
      <c r="AY88" s="206"/>
      <c r="AZ88" s="205"/>
      <c r="BA88" s="205"/>
      <c r="BB88" s="205"/>
      <c r="BC88" s="205"/>
      <c r="BD88" s="205"/>
      <c r="BE88" s="205"/>
      <c r="BF88" s="205" t="s">
        <v>404</v>
      </c>
      <c r="BG88" s="205"/>
      <c r="BH88" s="205"/>
      <c r="BI88" s="205"/>
      <c r="BJ88" s="207"/>
    </row>
    <row r="89" spans="2:62" s="27" customFormat="1" ht="12" customHeight="1">
      <c r="B89" s="102"/>
      <c r="C89" s="489" t="s">
        <v>417</v>
      </c>
      <c r="D89" s="418"/>
      <c r="E89" s="418"/>
      <c r="F89" s="487" t="s">
        <v>444</v>
      </c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88"/>
      <c r="AD89" s="532"/>
      <c r="AE89" s="533"/>
      <c r="AF89" s="403"/>
      <c r="AG89" s="409"/>
      <c r="AH89" s="486"/>
      <c r="AI89" s="409"/>
      <c r="AJ89" s="103"/>
      <c r="AK89" s="408">
        <f t="shared" si="5"/>
        <v>0</v>
      </c>
      <c r="AL89" s="409"/>
      <c r="AM89" s="407">
        <f t="shared" si="6"/>
        <v>0</v>
      </c>
      <c r="AN89" s="407"/>
      <c r="AO89" s="407"/>
      <c r="AP89" s="407"/>
      <c r="AQ89" s="407"/>
      <c r="AR89" s="407"/>
      <c r="AS89" s="407"/>
      <c r="AT89" s="407"/>
      <c r="AU89" s="407"/>
      <c r="AV89" s="407"/>
      <c r="AW89" s="403"/>
      <c r="AX89" s="404"/>
      <c r="AY89" s="104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6"/>
    </row>
    <row r="90" spans="1:62" s="24" customFormat="1" ht="12.75">
      <c r="A90" s="249"/>
      <c r="B90" s="110">
        <v>28</v>
      </c>
      <c r="C90" s="417" t="s">
        <v>417</v>
      </c>
      <c r="D90" s="418"/>
      <c r="E90" s="418"/>
      <c r="F90" s="500" t="s">
        <v>445</v>
      </c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88"/>
      <c r="AD90" s="530">
        <v>4</v>
      </c>
      <c r="AE90" s="531"/>
      <c r="AF90" s="419">
        <v>9</v>
      </c>
      <c r="AG90" s="420"/>
      <c r="AH90" s="499"/>
      <c r="AI90" s="420"/>
      <c r="AJ90" s="86"/>
      <c r="AK90" s="496">
        <f t="shared" si="5"/>
        <v>144</v>
      </c>
      <c r="AL90" s="522"/>
      <c r="AM90" s="498">
        <f t="shared" si="6"/>
        <v>72</v>
      </c>
      <c r="AN90" s="498"/>
      <c r="AO90" s="498">
        <v>36</v>
      </c>
      <c r="AP90" s="498"/>
      <c r="AQ90" s="498">
        <v>0</v>
      </c>
      <c r="AR90" s="498"/>
      <c r="AS90" s="498">
        <v>0</v>
      </c>
      <c r="AT90" s="498"/>
      <c r="AU90" s="498">
        <v>36</v>
      </c>
      <c r="AV90" s="498"/>
      <c r="AW90" s="405">
        <v>72</v>
      </c>
      <c r="AX90" s="406"/>
      <c r="AY90" s="206"/>
      <c r="AZ90" s="205"/>
      <c r="BA90" s="205"/>
      <c r="BB90" s="205"/>
      <c r="BC90" s="205"/>
      <c r="BD90" s="205"/>
      <c r="BE90" s="205"/>
      <c r="BF90" s="205"/>
      <c r="BG90" s="205" t="s">
        <v>404</v>
      </c>
      <c r="BH90" s="205"/>
      <c r="BI90" s="205"/>
      <c r="BJ90" s="207"/>
    </row>
    <row r="91" spans="2:62" s="27" customFormat="1" ht="12" customHeight="1">
      <c r="B91" s="102"/>
      <c r="C91" s="489" t="s">
        <v>417</v>
      </c>
      <c r="D91" s="418"/>
      <c r="E91" s="418"/>
      <c r="F91" s="487" t="s">
        <v>446</v>
      </c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88"/>
      <c r="AD91" s="532"/>
      <c r="AE91" s="533"/>
      <c r="AF91" s="403"/>
      <c r="AG91" s="409"/>
      <c r="AH91" s="486"/>
      <c r="AI91" s="409"/>
      <c r="AJ91" s="103"/>
      <c r="AK91" s="408">
        <f t="shared" si="5"/>
        <v>0</v>
      </c>
      <c r="AL91" s="409"/>
      <c r="AM91" s="407">
        <f t="shared" si="6"/>
        <v>0</v>
      </c>
      <c r="AN91" s="407"/>
      <c r="AO91" s="407"/>
      <c r="AP91" s="407"/>
      <c r="AQ91" s="407"/>
      <c r="AR91" s="407"/>
      <c r="AS91" s="407"/>
      <c r="AT91" s="407"/>
      <c r="AU91" s="407"/>
      <c r="AV91" s="407"/>
      <c r="AW91" s="403"/>
      <c r="AX91" s="404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t="12.75">
      <c r="A92" s="249"/>
      <c r="B92" s="110">
        <v>29</v>
      </c>
      <c r="C92" s="417" t="s">
        <v>417</v>
      </c>
      <c r="D92" s="418"/>
      <c r="E92" s="418"/>
      <c r="F92" s="500" t="s">
        <v>447</v>
      </c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88"/>
      <c r="AD92" s="530">
        <v>2</v>
      </c>
      <c r="AE92" s="531"/>
      <c r="AF92" s="419"/>
      <c r="AG92" s="420"/>
      <c r="AH92" s="499">
        <v>6</v>
      </c>
      <c r="AI92" s="420"/>
      <c r="AJ92" s="86"/>
      <c r="AK92" s="496">
        <f t="shared" si="5"/>
        <v>72</v>
      </c>
      <c r="AL92" s="522"/>
      <c r="AM92" s="498">
        <f t="shared" si="6"/>
        <v>51</v>
      </c>
      <c r="AN92" s="498"/>
      <c r="AO92" s="498">
        <v>17</v>
      </c>
      <c r="AP92" s="498"/>
      <c r="AQ92" s="498">
        <v>0</v>
      </c>
      <c r="AR92" s="498"/>
      <c r="AS92" s="498">
        <v>34</v>
      </c>
      <c r="AT92" s="498"/>
      <c r="AU92" s="498"/>
      <c r="AV92" s="498"/>
      <c r="AW92" s="405">
        <v>21</v>
      </c>
      <c r="AX92" s="406"/>
      <c r="AY92" s="206"/>
      <c r="AZ92" s="205"/>
      <c r="BA92" s="205"/>
      <c r="BB92" s="205"/>
      <c r="BC92" s="205"/>
      <c r="BD92" s="205" t="s">
        <v>408</v>
      </c>
      <c r="BE92" s="205"/>
      <c r="BF92" s="205"/>
      <c r="BG92" s="205"/>
      <c r="BH92" s="205"/>
      <c r="BI92" s="205"/>
      <c r="BJ92" s="207"/>
    </row>
    <row r="93" spans="1:62" s="24" customFormat="1" ht="12.75">
      <c r="A93" s="249"/>
      <c r="B93" s="110">
        <v>30</v>
      </c>
      <c r="C93" s="417" t="s">
        <v>417</v>
      </c>
      <c r="D93" s="418"/>
      <c r="E93" s="418"/>
      <c r="F93" s="500" t="s">
        <v>528</v>
      </c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88"/>
      <c r="AD93" s="530">
        <v>6</v>
      </c>
      <c r="AE93" s="531"/>
      <c r="AF93" s="419"/>
      <c r="AG93" s="420"/>
      <c r="AH93" s="499" t="s">
        <v>531</v>
      </c>
      <c r="AI93" s="420"/>
      <c r="AJ93" s="86"/>
      <c r="AK93" s="496">
        <f t="shared" si="5"/>
        <v>216</v>
      </c>
      <c r="AL93" s="522"/>
      <c r="AM93" s="498">
        <f t="shared" si="6"/>
        <v>106</v>
      </c>
      <c r="AN93" s="498"/>
      <c r="AO93" s="498">
        <v>0</v>
      </c>
      <c r="AP93" s="498"/>
      <c r="AQ93" s="498"/>
      <c r="AR93" s="498"/>
      <c r="AS93" s="498">
        <v>106</v>
      </c>
      <c r="AT93" s="498"/>
      <c r="AU93" s="498">
        <v>0</v>
      </c>
      <c r="AV93" s="498"/>
      <c r="AW93" s="405">
        <v>110</v>
      </c>
      <c r="AX93" s="406"/>
      <c r="AY93" s="206"/>
      <c r="AZ93" s="205"/>
      <c r="BA93" s="205"/>
      <c r="BB93" s="205"/>
      <c r="BC93" s="205" t="s">
        <v>406</v>
      </c>
      <c r="BD93" s="205"/>
      <c r="BE93" s="205" t="s">
        <v>406</v>
      </c>
      <c r="BF93" s="205" t="s">
        <v>406</v>
      </c>
      <c r="BG93" s="205"/>
      <c r="BH93" s="205"/>
      <c r="BI93" s="205"/>
      <c r="BJ93" s="207"/>
    </row>
    <row r="94" spans="2:62" s="27" customFormat="1" ht="12" customHeight="1">
      <c r="B94" s="102"/>
      <c r="C94" s="489" t="s">
        <v>417</v>
      </c>
      <c r="D94" s="418"/>
      <c r="E94" s="418"/>
      <c r="F94" s="487" t="s">
        <v>448</v>
      </c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88"/>
      <c r="AD94" s="532"/>
      <c r="AE94" s="533"/>
      <c r="AF94" s="403"/>
      <c r="AG94" s="409"/>
      <c r="AH94" s="486"/>
      <c r="AI94" s="409"/>
      <c r="AJ94" s="103"/>
      <c r="AK94" s="408">
        <f t="shared" si="5"/>
        <v>0</v>
      </c>
      <c r="AL94" s="409"/>
      <c r="AM94" s="407">
        <f t="shared" si="6"/>
        <v>0</v>
      </c>
      <c r="AN94" s="407"/>
      <c r="AO94" s="407"/>
      <c r="AP94" s="407"/>
      <c r="AQ94" s="407"/>
      <c r="AR94" s="407"/>
      <c r="AS94" s="407"/>
      <c r="AT94" s="407"/>
      <c r="AU94" s="407"/>
      <c r="AV94" s="407"/>
      <c r="AW94" s="403"/>
      <c r="AX94" s="404"/>
      <c r="AY94" s="104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6"/>
    </row>
    <row r="95" spans="1:62" s="24" customFormat="1" ht="12.75">
      <c r="A95" s="249"/>
      <c r="B95" s="110">
        <v>31</v>
      </c>
      <c r="C95" s="417" t="s">
        <v>417</v>
      </c>
      <c r="D95" s="418"/>
      <c r="E95" s="418"/>
      <c r="F95" s="500" t="s">
        <v>449</v>
      </c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88"/>
      <c r="AD95" s="530">
        <v>3</v>
      </c>
      <c r="AE95" s="531"/>
      <c r="AF95" s="419">
        <v>2</v>
      </c>
      <c r="AG95" s="420"/>
      <c r="AH95" s="499"/>
      <c r="AI95" s="420"/>
      <c r="AJ95" s="86"/>
      <c r="AK95" s="496">
        <f t="shared" si="5"/>
        <v>108</v>
      </c>
      <c r="AL95" s="522"/>
      <c r="AM95" s="498">
        <f t="shared" si="6"/>
        <v>54</v>
      </c>
      <c r="AN95" s="498"/>
      <c r="AO95" s="498">
        <v>36</v>
      </c>
      <c r="AP95" s="498"/>
      <c r="AQ95" s="498">
        <v>0</v>
      </c>
      <c r="AR95" s="498"/>
      <c r="AS95" s="498">
        <v>0</v>
      </c>
      <c r="AT95" s="498"/>
      <c r="AU95" s="498">
        <v>18</v>
      </c>
      <c r="AV95" s="498"/>
      <c r="AW95" s="405">
        <v>54</v>
      </c>
      <c r="AX95" s="406"/>
      <c r="AY95" s="206"/>
      <c r="AZ95" s="205" t="s">
        <v>408</v>
      </c>
      <c r="BA95" s="205"/>
      <c r="BB95" s="205"/>
      <c r="BC95" s="205"/>
      <c r="BD95" s="205"/>
      <c r="BE95" s="205"/>
      <c r="BF95" s="205"/>
      <c r="BG95" s="205"/>
      <c r="BH95" s="205"/>
      <c r="BI95" s="205"/>
      <c r="BJ95" s="207"/>
    </row>
    <row r="96" spans="1:62" s="24" customFormat="1" ht="12.75">
      <c r="A96" s="249"/>
      <c r="B96" s="110">
        <v>32</v>
      </c>
      <c r="C96" s="417" t="s">
        <v>417</v>
      </c>
      <c r="D96" s="418"/>
      <c r="E96" s="418"/>
      <c r="F96" s="500" t="s">
        <v>450</v>
      </c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88"/>
      <c r="AD96" s="530">
        <v>3</v>
      </c>
      <c r="AE96" s="531"/>
      <c r="AF96" s="419">
        <v>3</v>
      </c>
      <c r="AG96" s="420"/>
      <c r="AH96" s="499"/>
      <c r="AI96" s="420"/>
      <c r="AJ96" s="86"/>
      <c r="AK96" s="496">
        <f t="shared" si="5"/>
        <v>108</v>
      </c>
      <c r="AL96" s="522"/>
      <c r="AM96" s="498">
        <f t="shared" si="6"/>
        <v>51</v>
      </c>
      <c r="AN96" s="498"/>
      <c r="AO96" s="498">
        <v>34</v>
      </c>
      <c r="AP96" s="498"/>
      <c r="AQ96" s="498">
        <v>0</v>
      </c>
      <c r="AR96" s="498"/>
      <c r="AS96" s="498">
        <v>0</v>
      </c>
      <c r="AT96" s="498"/>
      <c r="AU96" s="498">
        <v>17</v>
      </c>
      <c r="AV96" s="498"/>
      <c r="AW96" s="405">
        <v>57</v>
      </c>
      <c r="AX96" s="406"/>
      <c r="AY96" s="206"/>
      <c r="AZ96" s="205"/>
      <c r="BA96" s="205" t="s">
        <v>408</v>
      </c>
      <c r="BB96" s="205"/>
      <c r="BC96" s="205"/>
      <c r="BD96" s="205"/>
      <c r="BE96" s="205"/>
      <c r="BF96" s="205"/>
      <c r="BG96" s="205"/>
      <c r="BH96" s="205"/>
      <c r="BI96" s="205"/>
      <c r="BJ96" s="207"/>
    </row>
    <row r="97" spans="1:62" s="24" customFormat="1" ht="12.75">
      <c r="A97" s="249"/>
      <c r="B97" s="110">
        <v>33</v>
      </c>
      <c r="C97" s="417" t="s">
        <v>417</v>
      </c>
      <c r="D97" s="418"/>
      <c r="E97" s="418"/>
      <c r="F97" s="500" t="s">
        <v>451</v>
      </c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88"/>
      <c r="AD97" s="530">
        <v>4</v>
      </c>
      <c r="AE97" s="531"/>
      <c r="AF97" s="419">
        <v>6</v>
      </c>
      <c r="AG97" s="420"/>
      <c r="AH97" s="499"/>
      <c r="AI97" s="420"/>
      <c r="AJ97" s="86"/>
      <c r="AK97" s="496">
        <f t="shared" si="5"/>
        <v>144</v>
      </c>
      <c r="AL97" s="522"/>
      <c r="AM97" s="498">
        <f t="shared" si="6"/>
        <v>72</v>
      </c>
      <c r="AN97" s="498"/>
      <c r="AO97" s="498">
        <v>36</v>
      </c>
      <c r="AP97" s="498"/>
      <c r="AQ97" s="498">
        <v>0</v>
      </c>
      <c r="AR97" s="498"/>
      <c r="AS97" s="498">
        <v>0</v>
      </c>
      <c r="AT97" s="498"/>
      <c r="AU97" s="498">
        <v>36</v>
      </c>
      <c r="AV97" s="498"/>
      <c r="AW97" s="405">
        <v>72</v>
      </c>
      <c r="AX97" s="406"/>
      <c r="AY97" s="206"/>
      <c r="AZ97" s="205"/>
      <c r="BA97" s="205"/>
      <c r="BB97" s="205"/>
      <c r="BC97" s="205"/>
      <c r="BD97" s="205" t="s">
        <v>404</v>
      </c>
      <c r="BE97" s="205"/>
      <c r="BF97" s="205"/>
      <c r="BG97" s="205"/>
      <c r="BH97" s="205"/>
      <c r="BI97" s="205"/>
      <c r="BJ97" s="207"/>
    </row>
    <row r="98" spans="1:62" s="24" customFormat="1" ht="12.75">
      <c r="A98" s="249"/>
      <c r="B98" s="110">
        <v>34</v>
      </c>
      <c r="C98" s="417" t="s">
        <v>417</v>
      </c>
      <c r="D98" s="418"/>
      <c r="E98" s="418"/>
      <c r="F98" s="500" t="s">
        <v>452</v>
      </c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88"/>
      <c r="AD98" s="530">
        <v>3</v>
      </c>
      <c r="AE98" s="531"/>
      <c r="AF98" s="419"/>
      <c r="AG98" s="420"/>
      <c r="AH98" s="499">
        <v>1</v>
      </c>
      <c r="AI98" s="420"/>
      <c r="AJ98" s="86"/>
      <c r="AK98" s="496">
        <f t="shared" si="5"/>
        <v>108</v>
      </c>
      <c r="AL98" s="522"/>
      <c r="AM98" s="498">
        <f t="shared" si="6"/>
        <v>72</v>
      </c>
      <c r="AN98" s="498"/>
      <c r="AO98" s="498">
        <v>36</v>
      </c>
      <c r="AP98" s="498"/>
      <c r="AQ98" s="498">
        <v>0</v>
      </c>
      <c r="AR98" s="498"/>
      <c r="AS98" s="498">
        <v>0</v>
      </c>
      <c r="AT98" s="498"/>
      <c r="AU98" s="498">
        <v>36</v>
      </c>
      <c r="AV98" s="498"/>
      <c r="AW98" s="405">
        <v>36</v>
      </c>
      <c r="AX98" s="406"/>
      <c r="AY98" s="206" t="s">
        <v>404</v>
      </c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7"/>
    </row>
    <row r="99" spans="2:62" s="27" customFormat="1" ht="12" customHeight="1">
      <c r="B99" s="102"/>
      <c r="C99" s="489" t="s">
        <v>417</v>
      </c>
      <c r="D99" s="418"/>
      <c r="E99" s="418"/>
      <c r="F99" s="487" t="s">
        <v>453</v>
      </c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88"/>
      <c r="AD99" s="532"/>
      <c r="AE99" s="533"/>
      <c r="AF99" s="403"/>
      <c r="AG99" s="409"/>
      <c r="AH99" s="486"/>
      <c r="AI99" s="409"/>
      <c r="AJ99" s="103"/>
      <c r="AK99" s="408">
        <f t="shared" si="5"/>
        <v>0</v>
      </c>
      <c r="AL99" s="409"/>
      <c r="AM99" s="407">
        <f t="shared" si="6"/>
        <v>0</v>
      </c>
      <c r="AN99" s="407"/>
      <c r="AO99" s="407"/>
      <c r="AP99" s="407"/>
      <c r="AQ99" s="407"/>
      <c r="AR99" s="407"/>
      <c r="AS99" s="407"/>
      <c r="AT99" s="407"/>
      <c r="AU99" s="407"/>
      <c r="AV99" s="407"/>
      <c r="AW99" s="403"/>
      <c r="AX99" s="404"/>
      <c r="AY99" s="104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6"/>
    </row>
    <row r="100" spans="1:62" s="24" customFormat="1" ht="12.75">
      <c r="A100" s="249"/>
      <c r="B100" s="110">
        <v>35</v>
      </c>
      <c r="C100" s="417" t="s">
        <v>417</v>
      </c>
      <c r="D100" s="418"/>
      <c r="E100" s="418"/>
      <c r="F100" s="500" t="s">
        <v>454</v>
      </c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88"/>
      <c r="AD100" s="530">
        <v>4</v>
      </c>
      <c r="AE100" s="531"/>
      <c r="AF100" s="419">
        <v>7</v>
      </c>
      <c r="AG100" s="420"/>
      <c r="AH100" s="499">
        <v>7</v>
      </c>
      <c r="AI100" s="420"/>
      <c r="AJ100" s="86"/>
      <c r="AK100" s="496">
        <f t="shared" si="5"/>
        <v>144</v>
      </c>
      <c r="AL100" s="522"/>
      <c r="AM100" s="498">
        <f t="shared" si="6"/>
        <v>72</v>
      </c>
      <c r="AN100" s="498"/>
      <c r="AO100" s="498">
        <v>36</v>
      </c>
      <c r="AP100" s="498"/>
      <c r="AQ100" s="498">
        <v>0</v>
      </c>
      <c r="AR100" s="498"/>
      <c r="AS100" s="498">
        <v>0</v>
      </c>
      <c r="AT100" s="498"/>
      <c r="AU100" s="498">
        <v>36</v>
      </c>
      <c r="AV100" s="498"/>
      <c r="AW100" s="405">
        <v>72</v>
      </c>
      <c r="AX100" s="406"/>
      <c r="AY100" s="206"/>
      <c r="AZ100" s="205"/>
      <c r="BA100" s="205"/>
      <c r="BB100" s="205"/>
      <c r="BC100" s="205"/>
      <c r="BD100" s="205"/>
      <c r="BE100" s="205" t="s">
        <v>404</v>
      </c>
      <c r="BF100" s="205"/>
      <c r="BG100" s="205"/>
      <c r="BH100" s="205"/>
      <c r="BI100" s="205"/>
      <c r="BJ100" s="207"/>
    </row>
    <row r="101" spans="2:62" s="27" customFormat="1" ht="12" customHeight="1">
      <c r="B101" s="102"/>
      <c r="C101" s="489" t="s">
        <v>417</v>
      </c>
      <c r="D101" s="418"/>
      <c r="E101" s="418"/>
      <c r="F101" s="487" t="s">
        <v>455</v>
      </c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88"/>
      <c r="AD101" s="532"/>
      <c r="AE101" s="533"/>
      <c r="AF101" s="403"/>
      <c r="AG101" s="409"/>
      <c r="AH101" s="486"/>
      <c r="AI101" s="409"/>
      <c r="AJ101" s="103"/>
      <c r="AK101" s="408">
        <f t="shared" si="5"/>
        <v>0</v>
      </c>
      <c r="AL101" s="409"/>
      <c r="AM101" s="407">
        <f t="shared" si="6"/>
        <v>0</v>
      </c>
      <c r="AN101" s="407"/>
      <c r="AO101" s="407"/>
      <c r="AP101" s="407"/>
      <c r="AQ101" s="407"/>
      <c r="AR101" s="407"/>
      <c r="AS101" s="407"/>
      <c r="AT101" s="407"/>
      <c r="AU101" s="407"/>
      <c r="AV101" s="407"/>
      <c r="AW101" s="403"/>
      <c r="AX101" s="404"/>
      <c r="AY101" s="104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6"/>
    </row>
    <row r="102" spans="1:62" s="24" customFormat="1" ht="12.75">
      <c r="A102" s="249"/>
      <c r="B102" s="110">
        <v>36</v>
      </c>
      <c r="C102" s="417" t="s">
        <v>417</v>
      </c>
      <c r="D102" s="418"/>
      <c r="E102" s="418"/>
      <c r="F102" s="500" t="s">
        <v>456</v>
      </c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88"/>
      <c r="AD102" s="530">
        <v>8</v>
      </c>
      <c r="AE102" s="531"/>
      <c r="AF102" s="419">
        <v>8</v>
      </c>
      <c r="AG102" s="420"/>
      <c r="AH102" s="499" t="s">
        <v>457</v>
      </c>
      <c r="AI102" s="420"/>
      <c r="AJ102" s="86"/>
      <c r="AK102" s="496">
        <f t="shared" si="5"/>
        <v>288</v>
      </c>
      <c r="AL102" s="522"/>
      <c r="AM102" s="498">
        <f t="shared" si="6"/>
        <v>140</v>
      </c>
      <c r="AN102" s="498"/>
      <c r="AO102" s="498">
        <v>70</v>
      </c>
      <c r="AP102" s="498"/>
      <c r="AQ102" s="498">
        <v>0</v>
      </c>
      <c r="AR102" s="498"/>
      <c r="AS102" s="498">
        <v>0</v>
      </c>
      <c r="AT102" s="498"/>
      <c r="AU102" s="498">
        <v>70</v>
      </c>
      <c r="AV102" s="498"/>
      <c r="AW102" s="405">
        <v>148</v>
      </c>
      <c r="AX102" s="406"/>
      <c r="AY102" s="206"/>
      <c r="AZ102" s="205"/>
      <c r="BA102" s="205"/>
      <c r="BB102" s="205"/>
      <c r="BC102" s="205"/>
      <c r="BD102" s="205"/>
      <c r="BE102" s="205" t="s">
        <v>404</v>
      </c>
      <c r="BF102" s="205" t="s">
        <v>404</v>
      </c>
      <c r="BG102" s="205"/>
      <c r="BH102" s="205"/>
      <c r="BI102" s="205"/>
      <c r="BJ102" s="207"/>
    </row>
    <row r="103" spans="1:62" s="24" customFormat="1" ht="12.75">
      <c r="A103" s="249"/>
      <c r="B103" s="110">
        <v>37</v>
      </c>
      <c r="C103" s="417" t="s">
        <v>417</v>
      </c>
      <c r="D103" s="418"/>
      <c r="E103" s="418"/>
      <c r="F103" s="500" t="s">
        <v>534</v>
      </c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88"/>
      <c r="AD103" s="530">
        <v>14</v>
      </c>
      <c r="AE103" s="531"/>
      <c r="AF103" s="419">
        <v>3</v>
      </c>
      <c r="AG103" s="420"/>
      <c r="AH103" s="499" t="s">
        <v>458</v>
      </c>
      <c r="AI103" s="420"/>
      <c r="AJ103" s="86"/>
      <c r="AK103" s="496">
        <f t="shared" si="5"/>
        <v>504</v>
      </c>
      <c r="AL103" s="522"/>
      <c r="AM103" s="498">
        <f t="shared" si="6"/>
        <v>264</v>
      </c>
      <c r="AN103" s="498"/>
      <c r="AO103" s="498">
        <v>107</v>
      </c>
      <c r="AP103" s="498"/>
      <c r="AQ103" s="498">
        <v>0</v>
      </c>
      <c r="AR103" s="498"/>
      <c r="AS103" s="498">
        <v>140</v>
      </c>
      <c r="AT103" s="498"/>
      <c r="AU103" s="498">
        <v>17</v>
      </c>
      <c r="AV103" s="498"/>
      <c r="AW103" s="405">
        <v>240</v>
      </c>
      <c r="AX103" s="406"/>
      <c r="AY103" s="206" t="s">
        <v>404</v>
      </c>
      <c r="AZ103" s="205" t="s">
        <v>408</v>
      </c>
      <c r="BA103" s="205" t="s">
        <v>427</v>
      </c>
      <c r="BB103" s="205" t="s">
        <v>408</v>
      </c>
      <c r="BC103" s="205"/>
      <c r="BD103" s="205"/>
      <c r="BE103" s="205"/>
      <c r="BF103" s="205"/>
      <c r="BG103" s="205"/>
      <c r="BH103" s="205"/>
      <c r="BI103" s="205"/>
      <c r="BJ103" s="207"/>
    </row>
    <row r="104" spans="2:62" s="27" customFormat="1" ht="12" customHeight="1">
      <c r="B104" s="102"/>
      <c r="C104" s="489" t="s">
        <v>417</v>
      </c>
      <c r="D104" s="418"/>
      <c r="E104" s="418"/>
      <c r="F104" s="487" t="s">
        <v>541</v>
      </c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88"/>
      <c r="AD104" s="532"/>
      <c r="AE104" s="533"/>
      <c r="AF104" s="403"/>
      <c r="AG104" s="409"/>
      <c r="AH104" s="486"/>
      <c r="AI104" s="409"/>
      <c r="AJ104" s="103"/>
      <c r="AK104" s="408">
        <f t="shared" si="5"/>
        <v>0</v>
      </c>
      <c r="AL104" s="409"/>
      <c r="AM104" s="407">
        <f t="shared" si="6"/>
        <v>0</v>
      </c>
      <c r="AN104" s="407"/>
      <c r="AO104" s="407"/>
      <c r="AP104" s="407"/>
      <c r="AQ104" s="407"/>
      <c r="AR104" s="407"/>
      <c r="AS104" s="407"/>
      <c r="AT104" s="407"/>
      <c r="AU104" s="407"/>
      <c r="AV104" s="407"/>
      <c r="AW104" s="403"/>
      <c r="AX104" s="404"/>
      <c r="AY104" s="104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6"/>
    </row>
    <row r="105" spans="1:62" s="24" customFormat="1" ht="12.75">
      <c r="A105" s="249"/>
      <c r="B105" s="110">
        <v>38</v>
      </c>
      <c r="C105" s="417" t="s">
        <v>417</v>
      </c>
      <c r="D105" s="418"/>
      <c r="E105" s="418"/>
      <c r="F105" s="500" t="s">
        <v>459</v>
      </c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88"/>
      <c r="AD105" s="530">
        <v>6</v>
      </c>
      <c r="AE105" s="531"/>
      <c r="AF105" s="419">
        <v>10</v>
      </c>
      <c r="AG105" s="420"/>
      <c r="AH105" s="499">
        <v>9</v>
      </c>
      <c r="AI105" s="420"/>
      <c r="AJ105" s="86"/>
      <c r="AK105" s="496">
        <f t="shared" si="5"/>
        <v>216</v>
      </c>
      <c r="AL105" s="522"/>
      <c r="AM105" s="498">
        <f t="shared" si="6"/>
        <v>140</v>
      </c>
      <c r="AN105" s="498"/>
      <c r="AO105" s="498">
        <v>70</v>
      </c>
      <c r="AP105" s="498"/>
      <c r="AQ105" s="498">
        <v>0</v>
      </c>
      <c r="AR105" s="498"/>
      <c r="AS105" s="498">
        <v>0</v>
      </c>
      <c r="AT105" s="498"/>
      <c r="AU105" s="498">
        <v>70</v>
      </c>
      <c r="AV105" s="498"/>
      <c r="AW105" s="405">
        <v>76</v>
      </c>
      <c r="AX105" s="406"/>
      <c r="AY105" s="206"/>
      <c r="AZ105" s="205"/>
      <c r="BA105" s="205"/>
      <c r="BB105" s="205"/>
      <c r="BC105" s="205"/>
      <c r="BD105" s="205"/>
      <c r="BE105" s="205"/>
      <c r="BF105" s="205"/>
      <c r="BG105" s="205" t="s">
        <v>404</v>
      </c>
      <c r="BH105" s="205" t="s">
        <v>404</v>
      </c>
      <c r="BI105" s="205"/>
      <c r="BJ105" s="207"/>
    </row>
    <row r="106" spans="2:62" s="27" customFormat="1" ht="12" customHeight="1">
      <c r="B106" s="102"/>
      <c r="C106" s="489" t="s">
        <v>460</v>
      </c>
      <c r="D106" s="418"/>
      <c r="E106" s="418"/>
      <c r="F106" s="487" t="s">
        <v>461</v>
      </c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88"/>
      <c r="AD106" s="532">
        <v>79</v>
      </c>
      <c r="AE106" s="533"/>
      <c r="AF106" s="403"/>
      <c r="AG106" s="409"/>
      <c r="AH106" s="486"/>
      <c r="AI106" s="409"/>
      <c r="AJ106" s="103"/>
      <c r="AK106" s="408">
        <f t="shared" si="5"/>
        <v>2844</v>
      </c>
      <c r="AL106" s="409"/>
      <c r="AM106" s="407">
        <f t="shared" si="6"/>
        <v>1418</v>
      </c>
      <c r="AN106" s="407"/>
      <c r="AO106" s="407">
        <v>1060</v>
      </c>
      <c r="AP106" s="407"/>
      <c r="AQ106" s="407"/>
      <c r="AR106" s="407"/>
      <c r="AS106" s="407">
        <v>17</v>
      </c>
      <c r="AT106" s="407"/>
      <c r="AU106" s="407">
        <v>341</v>
      </c>
      <c r="AV106" s="407"/>
      <c r="AW106" s="403">
        <v>1426</v>
      </c>
      <c r="AX106" s="404"/>
      <c r="AY106" s="104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6"/>
    </row>
    <row r="107" spans="2:62" s="27" customFormat="1" ht="12" customHeight="1">
      <c r="B107" s="102"/>
      <c r="C107" s="489" t="s">
        <v>462</v>
      </c>
      <c r="D107" s="418"/>
      <c r="E107" s="418"/>
      <c r="F107" s="487" t="s">
        <v>463</v>
      </c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88"/>
      <c r="AD107" s="532">
        <v>4</v>
      </c>
      <c r="AE107" s="533"/>
      <c r="AF107" s="403"/>
      <c r="AG107" s="409"/>
      <c r="AH107" s="486"/>
      <c r="AI107" s="409"/>
      <c r="AJ107" s="103"/>
      <c r="AK107" s="408">
        <f t="shared" si="5"/>
        <v>144</v>
      </c>
      <c r="AL107" s="409"/>
      <c r="AM107" s="407">
        <f t="shared" si="6"/>
        <v>70</v>
      </c>
      <c r="AN107" s="407"/>
      <c r="AO107" s="407">
        <v>70</v>
      </c>
      <c r="AP107" s="407"/>
      <c r="AQ107" s="407">
        <v>0</v>
      </c>
      <c r="AR107" s="407"/>
      <c r="AS107" s="407">
        <v>0</v>
      </c>
      <c r="AT107" s="407"/>
      <c r="AU107" s="407">
        <v>0</v>
      </c>
      <c r="AV107" s="407"/>
      <c r="AW107" s="403">
        <v>74</v>
      </c>
      <c r="AX107" s="404"/>
      <c r="AY107" s="104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6"/>
    </row>
    <row r="108" spans="1:62" s="24" customFormat="1" ht="12.75">
      <c r="A108" s="249"/>
      <c r="B108" s="110">
        <v>39</v>
      </c>
      <c r="C108" s="417" t="s">
        <v>462</v>
      </c>
      <c r="D108" s="418"/>
      <c r="E108" s="418"/>
      <c r="F108" s="500" t="s">
        <v>464</v>
      </c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88"/>
      <c r="AD108" s="530">
        <v>4</v>
      </c>
      <c r="AE108" s="531"/>
      <c r="AF108" s="419"/>
      <c r="AG108" s="420"/>
      <c r="AH108" s="499" t="s">
        <v>466</v>
      </c>
      <c r="AI108" s="420"/>
      <c r="AJ108" s="86"/>
      <c r="AK108" s="496">
        <f t="shared" si="5"/>
        <v>144</v>
      </c>
      <c r="AL108" s="522"/>
      <c r="AM108" s="498">
        <f t="shared" si="6"/>
        <v>70</v>
      </c>
      <c r="AN108" s="498"/>
      <c r="AO108" s="498">
        <v>70</v>
      </c>
      <c r="AP108" s="498"/>
      <c r="AQ108" s="498">
        <v>0</v>
      </c>
      <c r="AR108" s="498"/>
      <c r="AS108" s="498">
        <v>0</v>
      </c>
      <c r="AT108" s="498"/>
      <c r="AU108" s="498">
        <v>0</v>
      </c>
      <c r="AV108" s="498"/>
      <c r="AW108" s="405">
        <v>74</v>
      </c>
      <c r="AX108" s="406"/>
      <c r="AY108" s="206"/>
      <c r="AZ108" s="205"/>
      <c r="BA108" s="205"/>
      <c r="BB108" s="205"/>
      <c r="BC108" s="205"/>
      <c r="BD108" s="205" t="s">
        <v>465</v>
      </c>
      <c r="BE108" s="205" t="s">
        <v>465</v>
      </c>
      <c r="BF108" s="205" t="s">
        <v>465</v>
      </c>
      <c r="BG108" s="205" t="s">
        <v>465</v>
      </c>
      <c r="BH108" s="205"/>
      <c r="BI108" s="205"/>
      <c r="BJ108" s="207"/>
    </row>
    <row r="109" spans="2:62" s="27" customFormat="1" ht="12" customHeight="1">
      <c r="B109" s="102"/>
      <c r="C109" s="489" t="s">
        <v>467</v>
      </c>
      <c r="D109" s="418"/>
      <c r="E109" s="418"/>
      <c r="F109" s="487" t="s">
        <v>468</v>
      </c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88"/>
      <c r="AD109" s="532">
        <v>10</v>
      </c>
      <c r="AE109" s="533"/>
      <c r="AF109" s="403"/>
      <c r="AG109" s="409"/>
      <c r="AH109" s="486"/>
      <c r="AI109" s="409"/>
      <c r="AJ109" s="103"/>
      <c r="AK109" s="408">
        <f t="shared" si="5"/>
        <v>360</v>
      </c>
      <c r="AL109" s="409"/>
      <c r="AM109" s="407">
        <f t="shared" si="6"/>
        <v>178</v>
      </c>
      <c r="AN109" s="407"/>
      <c r="AO109" s="407">
        <v>114</v>
      </c>
      <c r="AP109" s="407"/>
      <c r="AQ109" s="407">
        <v>0</v>
      </c>
      <c r="AR109" s="407"/>
      <c r="AS109" s="407">
        <v>0</v>
      </c>
      <c r="AT109" s="407"/>
      <c r="AU109" s="407">
        <v>64</v>
      </c>
      <c r="AV109" s="407"/>
      <c r="AW109" s="403">
        <v>182</v>
      </c>
      <c r="AX109" s="404"/>
      <c r="AY109" s="104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6"/>
    </row>
    <row r="110" spans="2:62" s="27" customFormat="1" ht="12" customHeight="1">
      <c r="B110" s="102"/>
      <c r="C110" s="489" t="s">
        <v>467</v>
      </c>
      <c r="D110" s="418"/>
      <c r="E110" s="418"/>
      <c r="F110" s="487" t="s">
        <v>469</v>
      </c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88"/>
      <c r="AD110" s="532"/>
      <c r="AE110" s="533"/>
      <c r="AF110" s="403"/>
      <c r="AG110" s="409"/>
      <c r="AH110" s="486"/>
      <c r="AI110" s="409"/>
      <c r="AJ110" s="103"/>
      <c r="AK110" s="408">
        <f t="shared" si="5"/>
        <v>0</v>
      </c>
      <c r="AL110" s="409"/>
      <c r="AM110" s="407">
        <f t="shared" si="6"/>
        <v>0</v>
      </c>
      <c r="AN110" s="407"/>
      <c r="AO110" s="407"/>
      <c r="AP110" s="407"/>
      <c r="AQ110" s="407"/>
      <c r="AR110" s="407"/>
      <c r="AS110" s="407"/>
      <c r="AT110" s="407"/>
      <c r="AU110" s="407"/>
      <c r="AV110" s="407"/>
      <c r="AW110" s="403"/>
      <c r="AX110" s="404"/>
      <c r="AY110" s="104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6"/>
    </row>
    <row r="111" spans="1:62" s="24" customFormat="1" ht="12.75">
      <c r="A111" s="249"/>
      <c r="B111" s="110">
        <v>40</v>
      </c>
      <c r="C111" s="417" t="s">
        <v>467</v>
      </c>
      <c r="D111" s="418"/>
      <c r="E111" s="418"/>
      <c r="F111" s="500" t="s">
        <v>470</v>
      </c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88"/>
      <c r="AD111" s="530">
        <v>8</v>
      </c>
      <c r="AE111" s="531"/>
      <c r="AF111" s="419">
        <v>9</v>
      </c>
      <c r="AG111" s="420"/>
      <c r="AH111" s="499" t="s">
        <v>471</v>
      </c>
      <c r="AI111" s="420"/>
      <c r="AJ111" s="86"/>
      <c r="AK111" s="496">
        <f t="shared" si="5"/>
        <v>288</v>
      </c>
      <c r="AL111" s="522"/>
      <c r="AM111" s="498">
        <f t="shared" si="6"/>
        <v>150</v>
      </c>
      <c r="AN111" s="498"/>
      <c r="AO111" s="498">
        <v>86</v>
      </c>
      <c r="AP111" s="498"/>
      <c r="AQ111" s="498">
        <v>0</v>
      </c>
      <c r="AR111" s="498"/>
      <c r="AS111" s="498">
        <v>0</v>
      </c>
      <c r="AT111" s="498"/>
      <c r="AU111" s="498">
        <v>64</v>
      </c>
      <c r="AV111" s="498"/>
      <c r="AW111" s="405">
        <v>138</v>
      </c>
      <c r="AX111" s="406"/>
      <c r="AY111" s="206"/>
      <c r="AZ111" s="205"/>
      <c r="BA111" s="205"/>
      <c r="BB111" s="205"/>
      <c r="BC111" s="205"/>
      <c r="BD111" s="205"/>
      <c r="BE111" s="205"/>
      <c r="BF111" s="205"/>
      <c r="BG111" s="205" t="s">
        <v>426</v>
      </c>
      <c r="BH111" s="205"/>
      <c r="BI111" s="205" t="s">
        <v>408</v>
      </c>
      <c r="BJ111" s="207"/>
    </row>
    <row r="112" spans="1:62" s="24" customFormat="1" ht="12.75">
      <c r="A112" s="249"/>
      <c r="B112" s="110">
        <v>41</v>
      </c>
      <c r="C112" s="417" t="s">
        <v>467</v>
      </c>
      <c r="D112" s="418"/>
      <c r="E112" s="418"/>
      <c r="F112" s="500" t="s">
        <v>472</v>
      </c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88"/>
      <c r="AD112" s="530">
        <v>2</v>
      </c>
      <c r="AE112" s="531"/>
      <c r="AF112" s="419"/>
      <c r="AG112" s="420"/>
      <c r="AH112" s="499">
        <v>11</v>
      </c>
      <c r="AI112" s="420"/>
      <c r="AJ112" s="86"/>
      <c r="AK112" s="496">
        <f aca="true" t="shared" si="7" ref="AK112:AK145">SUM(AM112,AW112)</f>
        <v>72</v>
      </c>
      <c r="AL112" s="522"/>
      <c r="AM112" s="498">
        <f aca="true" t="shared" si="8" ref="AM112:AM145">SUM(AO112:AV112)</f>
        <v>28</v>
      </c>
      <c r="AN112" s="498"/>
      <c r="AO112" s="498">
        <v>28</v>
      </c>
      <c r="AP112" s="498"/>
      <c r="AQ112" s="498">
        <v>0</v>
      </c>
      <c r="AR112" s="498"/>
      <c r="AS112" s="498">
        <v>0</v>
      </c>
      <c r="AT112" s="498"/>
      <c r="AU112" s="498">
        <v>0</v>
      </c>
      <c r="AV112" s="498"/>
      <c r="AW112" s="405">
        <v>44</v>
      </c>
      <c r="AX112" s="406"/>
      <c r="AY112" s="206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 t="s">
        <v>406</v>
      </c>
      <c r="BJ112" s="207"/>
    </row>
    <row r="113" spans="2:62" s="27" customFormat="1" ht="12" customHeight="1">
      <c r="B113" s="102"/>
      <c r="C113" s="489" t="s">
        <v>473</v>
      </c>
      <c r="D113" s="418"/>
      <c r="E113" s="418"/>
      <c r="F113" s="487" t="s">
        <v>474</v>
      </c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88"/>
      <c r="AD113" s="532">
        <v>65</v>
      </c>
      <c r="AE113" s="533"/>
      <c r="AF113" s="403"/>
      <c r="AG113" s="409"/>
      <c r="AH113" s="486"/>
      <c r="AI113" s="409"/>
      <c r="AJ113" s="103"/>
      <c r="AK113" s="408">
        <f t="shared" si="7"/>
        <v>2340</v>
      </c>
      <c r="AL113" s="409"/>
      <c r="AM113" s="407">
        <f t="shared" si="8"/>
        <v>1170</v>
      </c>
      <c r="AN113" s="407"/>
      <c r="AO113" s="407">
        <v>876</v>
      </c>
      <c r="AP113" s="407"/>
      <c r="AQ113" s="407"/>
      <c r="AR113" s="407"/>
      <c r="AS113" s="407">
        <v>17</v>
      </c>
      <c r="AT113" s="407"/>
      <c r="AU113" s="407">
        <v>277</v>
      </c>
      <c r="AV113" s="407"/>
      <c r="AW113" s="403">
        <v>1170</v>
      </c>
      <c r="AX113" s="404"/>
      <c r="AY113" s="104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6"/>
    </row>
    <row r="114" spans="1:62" s="24" customFormat="1" ht="12.75">
      <c r="A114" s="249"/>
      <c r="B114" s="110">
        <v>42</v>
      </c>
      <c r="C114" s="417" t="s">
        <v>473</v>
      </c>
      <c r="D114" s="418"/>
      <c r="E114" s="418"/>
      <c r="F114" s="500" t="s">
        <v>475</v>
      </c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88"/>
      <c r="AD114" s="530">
        <v>2</v>
      </c>
      <c r="AE114" s="531"/>
      <c r="AF114" s="419"/>
      <c r="AG114" s="420"/>
      <c r="AH114" s="499">
        <v>6</v>
      </c>
      <c r="AI114" s="420"/>
      <c r="AJ114" s="86"/>
      <c r="AK114" s="496">
        <f t="shared" si="7"/>
        <v>72</v>
      </c>
      <c r="AL114" s="522"/>
      <c r="AM114" s="498">
        <f t="shared" si="8"/>
        <v>34</v>
      </c>
      <c r="AN114" s="498"/>
      <c r="AO114" s="498">
        <v>34</v>
      </c>
      <c r="AP114" s="498"/>
      <c r="AQ114" s="498">
        <v>0</v>
      </c>
      <c r="AR114" s="498"/>
      <c r="AS114" s="498">
        <v>0</v>
      </c>
      <c r="AT114" s="498"/>
      <c r="AU114" s="498">
        <v>0</v>
      </c>
      <c r="AV114" s="498"/>
      <c r="AW114" s="405">
        <v>38</v>
      </c>
      <c r="AX114" s="406"/>
      <c r="AY114" s="206"/>
      <c r="AZ114" s="205"/>
      <c r="BA114" s="205"/>
      <c r="BB114" s="205"/>
      <c r="BC114" s="205"/>
      <c r="BD114" s="205" t="s">
        <v>406</v>
      </c>
      <c r="BE114" s="205"/>
      <c r="BF114" s="205"/>
      <c r="BG114" s="205"/>
      <c r="BH114" s="205"/>
      <c r="BI114" s="205"/>
      <c r="BJ114" s="207"/>
    </row>
    <row r="115" spans="1:62" s="24" customFormat="1" ht="12.75">
      <c r="A115" s="249"/>
      <c r="B115" s="110">
        <v>43</v>
      </c>
      <c r="C115" s="417" t="s">
        <v>473</v>
      </c>
      <c r="D115" s="418"/>
      <c r="E115" s="418"/>
      <c r="F115" s="500" t="s">
        <v>476</v>
      </c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88"/>
      <c r="AD115" s="530">
        <v>2</v>
      </c>
      <c r="AE115" s="531"/>
      <c r="AF115" s="419">
        <v>6</v>
      </c>
      <c r="AG115" s="420"/>
      <c r="AH115" s="499"/>
      <c r="AI115" s="420"/>
      <c r="AJ115" s="86"/>
      <c r="AK115" s="496">
        <f t="shared" si="7"/>
        <v>72</v>
      </c>
      <c r="AL115" s="522"/>
      <c r="AM115" s="498">
        <f t="shared" si="8"/>
        <v>34</v>
      </c>
      <c r="AN115" s="498"/>
      <c r="AO115" s="498">
        <v>34</v>
      </c>
      <c r="AP115" s="498"/>
      <c r="AQ115" s="498">
        <v>0</v>
      </c>
      <c r="AR115" s="498"/>
      <c r="AS115" s="498">
        <v>0</v>
      </c>
      <c r="AT115" s="498"/>
      <c r="AU115" s="498">
        <v>0</v>
      </c>
      <c r="AV115" s="498"/>
      <c r="AW115" s="405">
        <v>38</v>
      </c>
      <c r="AX115" s="406"/>
      <c r="AY115" s="206"/>
      <c r="AZ115" s="205"/>
      <c r="BA115" s="205"/>
      <c r="BB115" s="205"/>
      <c r="BC115" s="205"/>
      <c r="BD115" s="205" t="s">
        <v>406</v>
      </c>
      <c r="BE115" s="205"/>
      <c r="BF115" s="205"/>
      <c r="BG115" s="205"/>
      <c r="BH115" s="205"/>
      <c r="BI115" s="205"/>
      <c r="BJ115" s="207"/>
    </row>
    <row r="116" spans="1:62" s="24" customFormat="1" ht="12.75">
      <c r="A116" s="249"/>
      <c r="B116" s="110">
        <v>44</v>
      </c>
      <c r="C116" s="417" t="s">
        <v>473</v>
      </c>
      <c r="D116" s="418"/>
      <c r="E116" s="418"/>
      <c r="F116" s="500" t="s">
        <v>477</v>
      </c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88"/>
      <c r="AD116" s="530">
        <v>2</v>
      </c>
      <c r="AE116" s="531"/>
      <c r="AF116" s="419"/>
      <c r="AG116" s="420"/>
      <c r="AH116" s="499">
        <v>8</v>
      </c>
      <c r="AI116" s="420"/>
      <c r="AJ116" s="86"/>
      <c r="AK116" s="496">
        <f t="shared" si="7"/>
        <v>72</v>
      </c>
      <c r="AL116" s="522"/>
      <c r="AM116" s="498">
        <f t="shared" si="8"/>
        <v>34</v>
      </c>
      <c r="AN116" s="498"/>
      <c r="AO116" s="498">
        <v>34</v>
      </c>
      <c r="AP116" s="498"/>
      <c r="AQ116" s="498">
        <v>0</v>
      </c>
      <c r="AR116" s="498"/>
      <c r="AS116" s="498">
        <v>0</v>
      </c>
      <c r="AT116" s="498"/>
      <c r="AU116" s="498">
        <v>0</v>
      </c>
      <c r="AV116" s="498"/>
      <c r="AW116" s="405">
        <v>38</v>
      </c>
      <c r="AX116" s="406"/>
      <c r="AY116" s="206"/>
      <c r="AZ116" s="205"/>
      <c r="BA116" s="205"/>
      <c r="BB116" s="205"/>
      <c r="BC116" s="205"/>
      <c r="BD116" s="205"/>
      <c r="BE116" s="205"/>
      <c r="BF116" s="205" t="s">
        <v>406</v>
      </c>
      <c r="BG116" s="205"/>
      <c r="BH116" s="205"/>
      <c r="BI116" s="205"/>
      <c r="BJ116" s="207"/>
    </row>
    <row r="117" spans="1:62" s="24" customFormat="1" ht="12.75">
      <c r="A117" s="249"/>
      <c r="B117" s="110">
        <v>45</v>
      </c>
      <c r="C117" s="417" t="s">
        <v>473</v>
      </c>
      <c r="D117" s="418"/>
      <c r="E117" s="418"/>
      <c r="F117" s="500" t="s">
        <v>478</v>
      </c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88"/>
      <c r="AD117" s="530">
        <v>3</v>
      </c>
      <c r="AE117" s="531"/>
      <c r="AF117" s="419">
        <v>7</v>
      </c>
      <c r="AG117" s="420"/>
      <c r="AH117" s="499"/>
      <c r="AI117" s="420"/>
      <c r="AJ117" s="86"/>
      <c r="AK117" s="496">
        <f t="shared" si="7"/>
        <v>108</v>
      </c>
      <c r="AL117" s="522"/>
      <c r="AM117" s="498">
        <f t="shared" si="8"/>
        <v>54</v>
      </c>
      <c r="AN117" s="498"/>
      <c r="AO117" s="498">
        <v>36</v>
      </c>
      <c r="AP117" s="498"/>
      <c r="AQ117" s="498">
        <v>0</v>
      </c>
      <c r="AR117" s="498"/>
      <c r="AS117" s="498">
        <v>0</v>
      </c>
      <c r="AT117" s="498"/>
      <c r="AU117" s="498">
        <v>18</v>
      </c>
      <c r="AV117" s="498"/>
      <c r="AW117" s="405">
        <v>54</v>
      </c>
      <c r="AX117" s="406"/>
      <c r="AY117" s="206"/>
      <c r="AZ117" s="205"/>
      <c r="BA117" s="205"/>
      <c r="BB117" s="205"/>
      <c r="BC117" s="205"/>
      <c r="BD117" s="205"/>
      <c r="BE117" s="205" t="s">
        <v>408</v>
      </c>
      <c r="BF117" s="205"/>
      <c r="BG117" s="205"/>
      <c r="BH117" s="205"/>
      <c r="BI117" s="205"/>
      <c r="BJ117" s="207"/>
    </row>
    <row r="118" spans="1:62" s="24" customFormat="1" ht="12.75">
      <c r="A118" s="249"/>
      <c r="B118" s="110">
        <v>46</v>
      </c>
      <c r="C118" s="417" t="s">
        <v>473</v>
      </c>
      <c r="D118" s="418"/>
      <c r="E118" s="418"/>
      <c r="F118" s="500" t="s">
        <v>479</v>
      </c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88"/>
      <c r="AD118" s="530">
        <v>3</v>
      </c>
      <c r="AE118" s="531"/>
      <c r="AF118" s="419"/>
      <c r="AG118" s="420"/>
      <c r="AH118" s="499">
        <v>9</v>
      </c>
      <c r="AI118" s="420"/>
      <c r="AJ118" s="86"/>
      <c r="AK118" s="496">
        <f t="shared" si="7"/>
        <v>108</v>
      </c>
      <c r="AL118" s="522"/>
      <c r="AM118" s="498">
        <f t="shared" si="8"/>
        <v>54</v>
      </c>
      <c r="AN118" s="498"/>
      <c r="AO118" s="498">
        <v>36</v>
      </c>
      <c r="AP118" s="498"/>
      <c r="AQ118" s="498">
        <v>0</v>
      </c>
      <c r="AR118" s="498"/>
      <c r="AS118" s="498">
        <v>0</v>
      </c>
      <c r="AT118" s="498"/>
      <c r="AU118" s="498">
        <v>18</v>
      </c>
      <c r="AV118" s="498"/>
      <c r="AW118" s="405">
        <v>54</v>
      </c>
      <c r="AX118" s="406"/>
      <c r="AY118" s="206"/>
      <c r="AZ118" s="205"/>
      <c r="BA118" s="205"/>
      <c r="BB118" s="205"/>
      <c r="BC118" s="205"/>
      <c r="BD118" s="205"/>
      <c r="BE118" s="205"/>
      <c r="BF118" s="205"/>
      <c r="BG118" s="205" t="s">
        <v>408</v>
      </c>
      <c r="BH118" s="205"/>
      <c r="BI118" s="205"/>
      <c r="BJ118" s="207"/>
    </row>
    <row r="119" spans="1:62" s="24" customFormat="1" ht="12.75">
      <c r="A119" s="249"/>
      <c r="B119" s="110">
        <v>47</v>
      </c>
      <c r="C119" s="417" t="s">
        <v>473</v>
      </c>
      <c r="D119" s="418"/>
      <c r="E119" s="418"/>
      <c r="F119" s="500" t="s">
        <v>480</v>
      </c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88"/>
      <c r="AD119" s="530">
        <v>3</v>
      </c>
      <c r="AE119" s="531"/>
      <c r="AF119" s="419">
        <v>9</v>
      </c>
      <c r="AG119" s="420"/>
      <c r="AH119" s="499"/>
      <c r="AI119" s="420"/>
      <c r="AJ119" s="86"/>
      <c r="AK119" s="496">
        <f t="shared" si="7"/>
        <v>108</v>
      </c>
      <c r="AL119" s="522"/>
      <c r="AM119" s="498">
        <f t="shared" si="8"/>
        <v>54</v>
      </c>
      <c r="AN119" s="498"/>
      <c r="AO119" s="498">
        <v>36</v>
      </c>
      <c r="AP119" s="498"/>
      <c r="AQ119" s="498">
        <v>0</v>
      </c>
      <c r="AR119" s="498"/>
      <c r="AS119" s="498">
        <v>0</v>
      </c>
      <c r="AT119" s="498"/>
      <c r="AU119" s="498">
        <v>18</v>
      </c>
      <c r="AV119" s="498"/>
      <c r="AW119" s="405">
        <v>54</v>
      </c>
      <c r="AX119" s="406"/>
      <c r="AY119" s="206"/>
      <c r="AZ119" s="205"/>
      <c r="BA119" s="205"/>
      <c r="BB119" s="205"/>
      <c r="BC119" s="205"/>
      <c r="BD119" s="205"/>
      <c r="BE119" s="205"/>
      <c r="BF119" s="205"/>
      <c r="BG119" s="205" t="s">
        <v>408</v>
      </c>
      <c r="BH119" s="205"/>
      <c r="BI119" s="205"/>
      <c r="BJ119" s="207"/>
    </row>
    <row r="120" spans="1:62" s="24" customFormat="1" ht="12.75">
      <c r="A120" s="249"/>
      <c r="B120" s="110">
        <v>48</v>
      </c>
      <c r="C120" s="417" t="s">
        <v>473</v>
      </c>
      <c r="D120" s="418"/>
      <c r="E120" s="418"/>
      <c r="F120" s="500" t="s">
        <v>481</v>
      </c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88"/>
      <c r="AD120" s="530">
        <v>3</v>
      </c>
      <c r="AE120" s="531"/>
      <c r="AF120" s="419"/>
      <c r="AG120" s="420"/>
      <c r="AH120" s="499">
        <v>11</v>
      </c>
      <c r="AI120" s="420"/>
      <c r="AJ120" s="86"/>
      <c r="AK120" s="496">
        <f t="shared" si="7"/>
        <v>108</v>
      </c>
      <c r="AL120" s="522"/>
      <c r="AM120" s="498">
        <f t="shared" si="8"/>
        <v>42</v>
      </c>
      <c r="AN120" s="498"/>
      <c r="AO120" s="498">
        <v>28</v>
      </c>
      <c r="AP120" s="498"/>
      <c r="AQ120" s="498">
        <v>0</v>
      </c>
      <c r="AR120" s="498"/>
      <c r="AS120" s="498">
        <v>0</v>
      </c>
      <c r="AT120" s="498"/>
      <c r="AU120" s="498">
        <v>14</v>
      </c>
      <c r="AV120" s="498"/>
      <c r="AW120" s="405">
        <v>66</v>
      </c>
      <c r="AX120" s="406"/>
      <c r="AY120" s="206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 t="s">
        <v>408</v>
      </c>
      <c r="BJ120" s="207"/>
    </row>
    <row r="121" spans="1:62" s="24" customFormat="1" ht="12.75">
      <c r="A121" s="249"/>
      <c r="B121" s="110">
        <v>49</v>
      </c>
      <c r="C121" s="417" t="s">
        <v>473</v>
      </c>
      <c r="D121" s="418"/>
      <c r="E121" s="418"/>
      <c r="F121" s="500" t="s">
        <v>535</v>
      </c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88"/>
      <c r="AD121" s="530">
        <v>7</v>
      </c>
      <c r="AE121" s="531"/>
      <c r="AF121" s="419">
        <v>7</v>
      </c>
      <c r="AG121" s="420"/>
      <c r="AH121" s="499">
        <v>8</v>
      </c>
      <c r="AI121" s="420"/>
      <c r="AJ121" s="86"/>
      <c r="AK121" s="496">
        <f t="shared" si="7"/>
        <v>252</v>
      </c>
      <c r="AL121" s="522"/>
      <c r="AM121" s="498">
        <f t="shared" si="8"/>
        <v>122</v>
      </c>
      <c r="AN121" s="498"/>
      <c r="AO121" s="498">
        <v>70</v>
      </c>
      <c r="AP121" s="498"/>
      <c r="AQ121" s="498">
        <v>0</v>
      </c>
      <c r="AR121" s="498"/>
      <c r="AS121" s="498">
        <v>0</v>
      </c>
      <c r="AT121" s="498"/>
      <c r="AU121" s="498">
        <v>52</v>
      </c>
      <c r="AV121" s="498"/>
      <c r="AW121" s="405">
        <v>130</v>
      </c>
      <c r="AX121" s="406"/>
      <c r="AY121" s="206"/>
      <c r="AZ121" s="205"/>
      <c r="BA121" s="205"/>
      <c r="BB121" s="205"/>
      <c r="BC121" s="205"/>
      <c r="BD121" s="205"/>
      <c r="BE121" s="205" t="s">
        <v>408</v>
      </c>
      <c r="BF121" s="205" t="s">
        <v>404</v>
      </c>
      <c r="BG121" s="205"/>
      <c r="BH121" s="205"/>
      <c r="BI121" s="205"/>
      <c r="BJ121" s="207"/>
    </row>
    <row r="122" spans="1:62" s="24" customFormat="1" ht="12.75">
      <c r="A122" s="249"/>
      <c r="B122" s="110">
        <v>50</v>
      </c>
      <c r="C122" s="417" t="s">
        <v>473</v>
      </c>
      <c r="D122" s="418"/>
      <c r="E122" s="418"/>
      <c r="F122" s="500" t="s">
        <v>482</v>
      </c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88"/>
      <c r="AD122" s="530">
        <v>7</v>
      </c>
      <c r="AE122" s="531"/>
      <c r="AF122" s="419">
        <v>10</v>
      </c>
      <c r="AG122" s="420"/>
      <c r="AH122" s="499">
        <v>9</v>
      </c>
      <c r="AI122" s="420"/>
      <c r="AJ122" s="86"/>
      <c r="AK122" s="496">
        <f t="shared" si="7"/>
        <v>252</v>
      </c>
      <c r="AL122" s="522"/>
      <c r="AM122" s="498">
        <f t="shared" si="8"/>
        <v>123</v>
      </c>
      <c r="AN122" s="498"/>
      <c r="AO122" s="498">
        <v>70</v>
      </c>
      <c r="AP122" s="498"/>
      <c r="AQ122" s="498">
        <v>0</v>
      </c>
      <c r="AR122" s="498"/>
      <c r="AS122" s="498">
        <v>0</v>
      </c>
      <c r="AT122" s="498"/>
      <c r="AU122" s="498">
        <v>53</v>
      </c>
      <c r="AV122" s="498"/>
      <c r="AW122" s="405">
        <v>129</v>
      </c>
      <c r="AX122" s="406"/>
      <c r="AY122" s="206"/>
      <c r="AZ122" s="205"/>
      <c r="BA122" s="205"/>
      <c r="BB122" s="205"/>
      <c r="BC122" s="205"/>
      <c r="BD122" s="205"/>
      <c r="BE122" s="205"/>
      <c r="BF122" s="205"/>
      <c r="BG122" s="205" t="s">
        <v>404</v>
      </c>
      <c r="BH122" s="205" t="s">
        <v>408</v>
      </c>
      <c r="BI122" s="205"/>
      <c r="BJ122" s="207"/>
    </row>
    <row r="123" spans="1:62" s="24" customFormat="1" ht="12.75">
      <c r="A123" s="249"/>
      <c r="B123" s="110">
        <v>51</v>
      </c>
      <c r="C123" s="417" t="s">
        <v>473</v>
      </c>
      <c r="D123" s="418"/>
      <c r="E123" s="418"/>
      <c r="F123" s="500" t="s">
        <v>483</v>
      </c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88"/>
      <c r="AD123" s="530">
        <v>2</v>
      </c>
      <c r="AE123" s="531"/>
      <c r="AF123" s="419">
        <v>7</v>
      </c>
      <c r="AG123" s="420"/>
      <c r="AH123" s="499"/>
      <c r="AI123" s="420"/>
      <c r="AJ123" s="86"/>
      <c r="AK123" s="496">
        <f t="shared" si="7"/>
        <v>72</v>
      </c>
      <c r="AL123" s="522"/>
      <c r="AM123" s="498">
        <f t="shared" si="8"/>
        <v>36</v>
      </c>
      <c r="AN123" s="498"/>
      <c r="AO123" s="498">
        <v>36</v>
      </c>
      <c r="AP123" s="498"/>
      <c r="AQ123" s="498">
        <v>0</v>
      </c>
      <c r="AR123" s="498"/>
      <c r="AS123" s="498">
        <v>0</v>
      </c>
      <c r="AT123" s="498"/>
      <c r="AU123" s="498">
        <v>0</v>
      </c>
      <c r="AV123" s="498"/>
      <c r="AW123" s="405">
        <v>36</v>
      </c>
      <c r="AX123" s="406"/>
      <c r="AY123" s="206"/>
      <c r="AZ123" s="205"/>
      <c r="BA123" s="205"/>
      <c r="BB123" s="205"/>
      <c r="BC123" s="205"/>
      <c r="BD123" s="205"/>
      <c r="BE123" s="205" t="s">
        <v>406</v>
      </c>
      <c r="BF123" s="205"/>
      <c r="BG123" s="205"/>
      <c r="BH123" s="205"/>
      <c r="BI123" s="205"/>
      <c r="BJ123" s="207"/>
    </row>
    <row r="124" spans="1:62" s="24" customFormat="1" ht="12.75">
      <c r="A124" s="249"/>
      <c r="B124" s="110">
        <v>52</v>
      </c>
      <c r="C124" s="417" t="s">
        <v>473</v>
      </c>
      <c r="D124" s="418"/>
      <c r="E124" s="418"/>
      <c r="F124" s="500" t="s">
        <v>484</v>
      </c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88"/>
      <c r="AD124" s="530">
        <v>2</v>
      </c>
      <c r="AE124" s="531"/>
      <c r="AF124" s="419"/>
      <c r="AG124" s="420"/>
      <c r="AH124" s="499">
        <v>10</v>
      </c>
      <c r="AI124" s="420"/>
      <c r="AJ124" s="86"/>
      <c r="AK124" s="496">
        <f t="shared" si="7"/>
        <v>72</v>
      </c>
      <c r="AL124" s="522"/>
      <c r="AM124" s="498">
        <f t="shared" si="8"/>
        <v>34</v>
      </c>
      <c r="AN124" s="498"/>
      <c r="AO124" s="498">
        <v>34</v>
      </c>
      <c r="AP124" s="498"/>
      <c r="AQ124" s="498">
        <v>0</v>
      </c>
      <c r="AR124" s="498"/>
      <c r="AS124" s="498">
        <v>0</v>
      </c>
      <c r="AT124" s="498"/>
      <c r="AU124" s="498">
        <v>0</v>
      </c>
      <c r="AV124" s="498"/>
      <c r="AW124" s="405">
        <v>38</v>
      </c>
      <c r="AX124" s="406"/>
      <c r="AY124" s="206"/>
      <c r="AZ124" s="205"/>
      <c r="BA124" s="205"/>
      <c r="BB124" s="205"/>
      <c r="BC124" s="205"/>
      <c r="BD124" s="205"/>
      <c r="BE124" s="205"/>
      <c r="BF124" s="205"/>
      <c r="BG124" s="205"/>
      <c r="BH124" s="205" t="s">
        <v>406</v>
      </c>
      <c r="BI124" s="205"/>
      <c r="BJ124" s="207"/>
    </row>
    <row r="125" spans="1:62" s="24" customFormat="1" ht="12.75">
      <c r="A125" s="249"/>
      <c r="B125" s="110">
        <v>53</v>
      </c>
      <c r="C125" s="417" t="s">
        <v>473</v>
      </c>
      <c r="D125" s="418"/>
      <c r="E125" s="418"/>
      <c r="F125" s="500" t="s">
        <v>485</v>
      </c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88"/>
      <c r="AD125" s="530">
        <v>3</v>
      </c>
      <c r="AE125" s="531"/>
      <c r="AF125" s="419">
        <v>5</v>
      </c>
      <c r="AG125" s="420"/>
      <c r="AH125" s="499"/>
      <c r="AI125" s="420"/>
      <c r="AJ125" s="86"/>
      <c r="AK125" s="496">
        <f t="shared" si="7"/>
        <v>108</v>
      </c>
      <c r="AL125" s="522"/>
      <c r="AM125" s="498">
        <f t="shared" si="8"/>
        <v>72</v>
      </c>
      <c r="AN125" s="498"/>
      <c r="AO125" s="498">
        <v>36</v>
      </c>
      <c r="AP125" s="498"/>
      <c r="AQ125" s="498">
        <v>0</v>
      </c>
      <c r="AR125" s="498"/>
      <c r="AS125" s="498">
        <v>0</v>
      </c>
      <c r="AT125" s="498"/>
      <c r="AU125" s="498">
        <v>36</v>
      </c>
      <c r="AV125" s="498"/>
      <c r="AW125" s="405">
        <v>36</v>
      </c>
      <c r="AX125" s="406"/>
      <c r="AY125" s="206"/>
      <c r="AZ125" s="205"/>
      <c r="BA125" s="205"/>
      <c r="BB125" s="205"/>
      <c r="BC125" s="205" t="s">
        <v>404</v>
      </c>
      <c r="BD125" s="205"/>
      <c r="BE125" s="205"/>
      <c r="BF125" s="205"/>
      <c r="BG125" s="205"/>
      <c r="BH125" s="205"/>
      <c r="BI125" s="205"/>
      <c r="BJ125" s="207"/>
    </row>
    <row r="126" spans="1:62" s="24" customFormat="1" ht="12.75">
      <c r="A126" s="249"/>
      <c r="B126" s="110">
        <v>54</v>
      </c>
      <c r="C126" s="417" t="s">
        <v>473</v>
      </c>
      <c r="D126" s="418"/>
      <c r="E126" s="418"/>
      <c r="F126" s="500" t="s">
        <v>486</v>
      </c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88"/>
      <c r="AD126" s="530">
        <v>1</v>
      </c>
      <c r="AE126" s="531"/>
      <c r="AF126" s="419"/>
      <c r="AG126" s="420"/>
      <c r="AH126" s="499">
        <v>4</v>
      </c>
      <c r="AI126" s="420"/>
      <c r="AJ126" s="86"/>
      <c r="AK126" s="496">
        <f t="shared" si="7"/>
        <v>36</v>
      </c>
      <c r="AL126" s="522"/>
      <c r="AM126" s="498">
        <f t="shared" si="8"/>
        <v>17</v>
      </c>
      <c r="AN126" s="498"/>
      <c r="AO126" s="498">
        <v>0</v>
      </c>
      <c r="AP126" s="498"/>
      <c r="AQ126" s="498"/>
      <c r="AR126" s="498"/>
      <c r="AS126" s="498">
        <v>17</v>
      </c>
      <c r="AT126" s="498"/>
      <c r="AU126" s="498">
        <v>0</v>
      </c>
      <c r="AV126" s="498"/>
      <c r="AW126" s="405">
        <v>19</v>
      </c>
      <c r="AX126" s="406"/>
      <c r="AY126" s="206"/>
      <c r="AZ126" s="205"/>
      <c r="BA126" s="205"/>
      <c r="BB126" s="205" t="s">
        <v>465</v>
      </c>
      <c r="BC126" s="205"/>
      <c r="BD126" s="205"/>
      <c r="BE126" s="205"/>
      <c r="BF126" s="205"/>
      <c r="BG126" s="205"/>
      <c r="BH126" s="205"/>
      <c r="BI126" s="205"/>
      <c r="BJ126" s="207"/>
    </row>
    <row r="127" spans="1:62" s="24" customFormat="1" ht="12.75">
      <c r="A127" s="249"/>
      <c r="B127" s="110">
        <v>55</v>
      </c>
      <c r="C127" s="417" t="s">
        <v>473</v>
      </c>
      <c r="D127" s="418"/>
      <c r="E127" s="418"/>
      <c r="F127" s="500" t="s">
        <v>487</v>
      </c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88"/>
      <c r="AD127" s="530">
        <v>4</v>
      </c>
      <c r="AE127" s="531"/>
      <c r="AF127" s="419">
        <v>8</v>
      </c>
      <c r="AG127" s="420"/>
      <c r="AH127" s="499"/>
      <c r="AI127" s="420"/>
      <c r="AJ127" s="86"/>
      <c r="AK127" s="496">
        <f t="shared" si="7"/>
        <v>144</v>
      </c>
      <c r="AL127" s="522"/>
      <c r="AM127" s="498">
        <f t="shared" si="8"/>
        <v>68</v>
      </c>
      <c r="AN127" s="498"/>
      <c r="AO127" s="498">
        <v>34</v>
      </c>
      <c r="AP127" s="498"/>
      <c r="AQ127" s="498">
        <v>0</v>
      </c>
      <c r="AR127" s="498"/>
      <c r="AS127" s="498">
        <v>0</v>
      </c>
      <c r="AT127" s="498"/>
      <c r="AU127" s="498">
        <v>34</v>
      </c>
      <c r="AV127" s="498"/>
      <c r="AW127" s="405">
        <v>76</v>
      </c>
      <c r="AX127" s="406"/>
      <c r="AY127" s="206"/>
      <c r="AZ127" s="205"/>
      <c r="BA127" s="205"/>
      <c r="BB127" s="205"/>
      <c r="BC127" s="205"/>
      <c r="BD127" s="205"/>
      <c r="BE127" s="205"/>
      <c r="BF127" s="205" t="s">
        <v>404</v>
      </c>
      <c r="BG127" s="205"/>
      <c r="BH127" s="205"/>
      <c r="BI127" s="205"/>
      <c r="BJ127" s="207"/>
    </row>
    <row r="128" spans="1:62" s="24" customFormat="1" ht="12.75">
      <c r="A128" s="249"/>
      <c r="B128" s="110">
        <v>56</v>
      </c>
      <c r="C128" s="417" t="s">
        <v>473</v>
      </c>
      <c r="D128" s="418"/>
      <c r="E128" s="418"/>
      <c r="F128" s="500" t="s">
        <v>538</v>
      </c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88"/>
      <c r="AD128" s="530">
        <v>2</v>
      </c>
      <c r="AE128" s="531"/>
      <c r="AF128" s="419"/>
      <c r="AG128" s="420"/>
      <c r="AH128" s="499">
        <v>11</v>
      </c>
      <c r="AI128" s="420"/>
      <c r="AJ128" s="86"/>
      <c r="AK128" s="496">
        <f t="shared" si="7"/>
        <v>72</v>
      </c>
      <c r="AL128" s="522"/>
      <c r="AM128" s="498">
        <f t="shared" si="8"/>
        <v>28</v>
      </c>
      <c r="AN128" s="498"/>
      <c r="AO128" s="498">
        <v>28</v>
      </c>
      <c r="AP128" s="498"/>
      <c r="AQ128" s="498">
        <v>0</v>
      </c>
      <c r="AR128" s="498"/>
      <c r="AS128" s="498">
        <v>0</v>
      </c>
      <c r="AT128" s="498"/>
      <c r="AU128" s="498">
        <v>0</v>
      </c>
      <c r="AV128" s="498"/>
      <c r="AW128" s="405">
        <v>44</v>
      </c>
      <c r="AX128" s="406"/>
      <c r="AY128" s="206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 t="s">
        <v>406</v>
      </c>
      <c r="BJ128" s="207"/>
    </row>
    <row r="129" spans="1:62" s="24" customFormat="1" ht="12.75">
      <c r="A129" s="249"/>
      <c r="B129" s="110">
        <v>57</v>
      </c>
      <c r="C129" s="417" t="s">
        <v>473</v>
      </c>
      <c r="D129" s="418"/>
      <c r="E129" s="418"/>
      <c r="F129" s="500" t="s">
        <v>488</v>
      </c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88"/>
      <c r="AD129" s="530">
        <v>3</v>
      </c>
      <c r="AE129" s="531"/>
      <c r="AF129" s="419">
        <v>6</v>
      </c>
      <c r="AG129" s="420"/>
      <c r="AH129" s="499"/>
      <c r="AI129" s="420"/>
      <c r="AJ129" s="86"/>
      <c r="AK129" s="496">
        <f t="shared" si="7"/>
        <v>108</v>
      </c>
      <c r="AL129" s="522"/>
      <c r="AM129" s="498">
        <f t="shared" si="8"/>
        <v>68</v>
      </c>
      <c r="AN129" s="498"/>
      <c r="AO129" s="498">
        <v>34</v>
      </c>
      <c r="AP129" s="498"/>
      <c r="AQ129" s="498">
        <v>0</v>
      </c>
      <c r="AR129" s="498"/>
      <c r="AS129" s="498">
        <v>0</v>
      </c>
      <c r="AT129" s="498"/>
      <c r="AU129" s="498">
        <v>34</v>
      </c>
      <c r="AV129" s="498"/>
      <c r="AW129" s="405">
        <v>40</v>
      </c>
      <c r="AX129" s="406"/>
      <c r="AY129" s="206"/>
      <c r="AZ129" s="205"/>
      <c r="BA129" s="205"/>
      <c r="BB129" s="205"/>
      <c r="BC129" s="205"/>
      <c r="BD129" s="205" t="s">
        <v>404</v>
      </c>
      <c r="BE129" s="205"/>
      <c r="BF129" s="205"/>
      <c r="BG129" s="205"/>
      <c r="BH129" s="205"/>
      <c r="BI129" s="205"/>
      <c r="BJ129" s="207"/>
    </row>
    <row r="130" spans="1:62" s="24" customFormat="1" ht="27" customHeight="1">
      <c r="A130" s="249"/>
      <c r="B130" s="110">
        <v>58</v>
      </c>
      <c r="C130" s="417" t="s">
        <v>473</v>
      </c>
      <c r="D130" s="418"/>
      <c r="E130" s="418"/>
      <c r="F130" s="500" t="s">
        <v>489</v>
      </c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88"/>
      <c r="AD130" s="530">
        <v>14</v>
      </c>
      <c r="AE130" s="531"/>
      <c r="AF130" s="534" t="s">
        <v>539</v>
      </c>
      <c r="AG130" s="535"/>
      <c r="AH130" s="499">
        <v>6</v>
      </c>
      <c r="AI130" s="420"/>
      <c r="AJ130" s="86"/>
      <c r="AK130" s="496">
        <f t="shared" si="7"/>
        <v>504</v>
      </c>
      <c r="AL130" s="522"/>
      <c r="AM130" s="498">
        <f t="shared" si="8"/>
        <v>262</v>
      </c>
      <c r="AN130" s="498"/>
      <c r="AO130" s="498">
        <v>262</v>
      </c>
      <c r="AP130" s="498"/>
      <c r="AQ130" s="498">
        <v>0</v>
      </c>
      <c r="AR130" s="498"/>
      <c r="AS130" s="498">
        <v>0</v>
      </c>
      <c r="AT130" s="498"/>
      <c r="AU130" s="498">
        <v>0</v>
      </c>
      <c r="AV130" s="498"/>
      <c r="AW130" s="405">
        <v>242</v>
      </c>
      <c r="AX130" s="406"/>
      <c r="AY130" s="206"/>
      <c r="AZ130" s="205"/>
      <c r="BA130" s="205"/>
      <c r="BB130" s="205"/>
      <c r="BC130" s="205"/>
      <c r="BD130" s="205" t="s">
        <v>406</v>
      </c>
      <c r="BE130" s="205" t="s">
        <v>406</v>
      </c>
      <c r="BF130" s="205" t="s">
        <v>406</v>
      </c>
      <c r="BG130" s="205" t="s">
        <v>404</v>
      </c>
      <c r="BH130" s="205" t="s">
        <v>406</v>
      </c>
      <c r="BI130" s="205" t="s">
        <v>404</v>
      </c>
      <c r="BJ130" s="207"/>
    </row>
    <row r="131" spans="1:62" s="24" customFormat="1" ht="12.75">
      <c r="A131" s="249"/>
      <c r="B131" s="110">
        <v>59</v>
      </c>
      <c r="C131" s="417" t="s">
        <v>473</v>
      </c>
      <c r="D131" s="418"/>
      <c r="E131" s="418"/>
      <c r="F131" s="500" t="s">
        <v>490</v>
      </c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88"/>
      <c r="AD131" s="530">
        <v>2</v>
      </c>
      <c r="AE131" s="531"/>
      <c r="AF131" s="419">
        <v>10</v>
      </c>
      <c r="AG131" s="420"/>
      <c r="AH131" s="499"/>
      <c r="AI131" s="420"/>
      <c r="AJ131" s="86"/>
      <c r="AK131" s="496">
        <f t="shared" si="7"/>
        <v>72</v>
      </c>
      <c r="AL131" s="522"/>
      <c r="AM131" s="498">
        <f t="shared" si="8"/>
        <v>34</v>
      </c>
      <c r="AN131" s="498"/>
      <c r="AO131" s="498">
        <v>34</v>
      </c>
      <c r="AP131" s="498"/>
      <c r="AQ131" s="498">
        <v>0</v>
      </c>
      <c r="AR131" s="498"/>
      <c r="AS131" s="498">
        <v>0</v>
      </c>
      <c r="AT131" s="498"/>
      <c r="AU131" s="498">
        <v>0</v>
      </c>
      <c r="AV131" s="498"/>
      <c r="AW131" s="405">
        <v>38</v>
      </c>
      <c r="AX131" s="406"/>
      <c r="AY131" s="206"/>
      <c r="AZ131" s="205"/>
      <c r="BA131" s="205"/>
      <c r="BB131" s="205"/>
      <c r="BC131" s="205"/>
      <c r="BD131" s="205"/>
      <c r="BE131" s="205"/>
      <c r="BF131" s="205"/>
      <c r="BG131" s="205"/>
      <c r="BH131" s="205" t="s">
        <v>406</v>
      </c>
      <c r="BI131" s="205"/>
      <c r="BJ131" s="207"/>
    </row>
    <row r="132" spans="2:62" s="27" customFormat="1" ht="12" customHeight="1">
      <c r="B132" s="102"/>
      <c r="C132" s="489" t="s">
        <v>491</v>
      </c>
      <c r="D132" s="418"/>
      <c r="E132" s="418"/>
      <c r="F132" s="487" t="s">
        <v>492</v>
      </c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88"/>
      <c r="AD132" s="532">
        <v>48</v>
      </c>
      <c r="AE132" s="533"/>
      <c r="AF132" s="403"/>
      <c r="AG132" s="409"/>
      <c r="AH132" s="486"/>
      <c r="AI132" s="409"/>
      <c r="AJ132" s="103"/>
      <c r="AK132" s="408">
        <f t="shared" si="7"/>
        <v>1728</v>
      </c>
      <c r="AL132" s="409"/>
      <c r="AM132" s="407">
        <f t="shared" si="8"/>
        <v>258</v>
      </c>
      <c r="AN132" s="407"/>
      <c r="AO132" s="407">
        <v>0</v>
      </c>
      <c r="AP132" s="407"/>
      <c r="AQ132" s="407">
        <v>0</v>
      </c>
      <c r="AR132" s="407"/>
      <c r="AS132" s="407">
        <v>0</v>
      </c>
      <c r="AT132" s="407"/>
      <c r="AU132" s="407">
        <v>258</v>
      </c>
      <c r="AV132" s="407"/>
      <c r="AW132" s="403">
        <v>1470</v>
      </c>
      <c r="AX132" s="404"/>
      <c r="AY132" s="104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6"/>
    </row>
    <row r="133" spans="2:62" s="27" customFormat="1" ht="12" customHeight="1">
      <c r="B133" s="102"/>
      <c r="C133" s="489" t="s">
        <v>493</v>
      </c>
      <c r="D133" s="418"/>
      <c r="E133" s="418"/>
      <c r="F133" s="487" t="s">
        <v>494</v>
      </c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88"/>
      <c r="AD133" s="532">
        <v>24</v>
      </c>
      <c r="AE133" s="533"/>
      <c r="AF133" s="403"/>
      <c r="AG133" s="409"/>
      <c r="AH133" s="486"/>
      <c r="AI133" s="409"/>
      <c r="AJ133" s="103"/>
      <c r="AK133" s="408">
        <f t="shared" si="7"/>
        <v>864</v>
      </c>
      <c r="AL133" s="409"/>
      <c r="AM133" s="407">
        <f t="shared" si="8"/>
        <v>0</v>
      </c>
      <c r="AN133" s="407"/>
      <c r="AO133" s="407">
        <v>0</v>
      </c>
      <c r="AP133" s="407"/>
      <c r="AQ133" s="407">
        <v>0</v>
      </c>
      <c r="AR133" s="407"/>
      <c r="AS133" s="407">
        <v>0</v>
      </c>
      <c r="AT133" s="407"/>
      <c r="AU133" s="407">
        <v>0</v>
      </c>
      <c r="AV133" s="407"/>
      <c r="AW133" s="403">
        <v>864</v>
      </c>
      <c r="AX133" s="404"/>
      <c r="AY133" s="104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6"/>
    </row>
    <row r="134" spans="1:62" s="24" customFormat="1" ht="12.75">
      <c r="A134" s="249"/>
      <c r="B134" s="110">
        <v>60</v>
      </c>
      <c r="C134" s="417" t="s">
        <v>493</v>
      </c>
      <c r="D134" s="418"/>
      <c r="E134" s="418"/>
      <c r="F134" s="500" t="s">
        <v>529</v>
      </c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88"/>
      <c r="AD134" s="530">
        <v>6</v>
      </c>
      <c r="AE134" s="531"/>
      <c r="AF134" s="419"/>
      <c r="AG134" s="420"/>
      <c r="AH134" s="499">
        <v>11</v>
      </c>
      <c r="AI134" s="420"/>
      <c r="AJ134" s="86"/>
      <c r="AK134" s="496">
        <f t="shared" si="7"/>
        <v>216</v>
      </c>
      <c r="AL134" s="522"/>
      <c r="AM134" s="498">
        <f t="shared" si="8"/>
        <v>0</v>
      </c>
      <c r="AN134" s="498"/>
      <c r="AO134" s="498">
        <v>0</v>
      </c>
      <c r="AP134" s="498"/>
      <c r="AQ134" s="498">
        <v>0</v>
      </c>
      <c r="AR134" s="498"/>
      <c r="AS134" s="498">
        <v>0</v>
      </c>
      <c r="AT134" s="498"/>
      <c r="AU134" s="498">
        <v>0</v>
      </c>
      <c r="AV134" s="498"/>
      <c r="AW134" s="405">
        <v>216</v>
      </c>
      <c r="AX134" s="406"/>
      <c r="AY134" s="206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 t="s">
        <v>495</v>
      </c>
      <c r="BJ134" s="207"/>
    </row>
    <row r="135" spans="1:62" s="24" customFormat="1" ht="12.75">
      <c r="A135" s="249"/>
      <c r="B135" s="110">
        <v>61</v>
      </c>
      <c r="C135" s="417" t="s">
        <v>493</v>
      </c>
      <c r="D135" s="418"/>
      <c r="E135" s="418"/>
      <c r="F135" s="500" t="s">
        <v>537</v>
      </c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88"/>
      <c r="AD135" s="530">
        <v>3</v>
      </c>
      <c r="AE135" s="531"/>
      <c r="AF135" s="419"/>
      <c r="AG135" s="420"/>
      <c r="AH135" s="499">
        <v>12</v>
      </c>
      <c r="AI135" s="420"/>
      <c r="AJ135" s="86"/>
      <c r="AK135" s="496">
        <f t="shared" si="7"/>
        <v>108</v>
      </c>
      <c r="AL135" s="522"/>
      <c r="AM135" s="498">
        <f t="shared" si="8"/>
        <v>0</v>
      </c>
      <c r="AN135" s="498"/>
      <c r="AO135" s="498">
        <v>0</v>
      </c>
      <c r="AP135" s="498"/>
      <c r="AQ135" s="498">
        <v>0</v>
      </c>
      <c r="AR135" s="498"/>
      <c r="AS135" s="498">
        <v>0</v>
      </c>
      <c r="AT135" s="498"/>
      <c r="AU135" s="498">
        <v>0</v>
      </c>
      <c r="AV135" s="498"/>
      <c r="AW135" s="405">
        <v>108</v>
      </c>
      <c r="AX135" s="406"/>
      <c r="AY135" s="206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7" t="s">
        <v>495</v>
      </c>
    </row>
    <row r="136" spans="1:62" s="24" customFormat="1" ht="12.75">
      <c r="A136" s="249"/>
      <c r="B136" s="110">
        <v>62</v>
      </c>
      <c r="C136" s="417" t="s">
        <v>493</v>
      </c>
      <c r="D136" s="418"/>
      <c r="E136" s="418"/>
      <c r="F136" s="500" t="s">
        <v>543</v>
      </c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88"/>
      <c r="AD136" s="530">
        <v>15</v>
      </c>
      <c r="AE136" s="531"/>
      <c r="AF136" s="419"/>
      <c r="AG136" s="420"/>
      <c r="AH136" s="499">
        <v>12</v>
      </c>
      <c r="AI136" s="420"/>
      <c r="AJ136" s="86"/>
      <c r="AK136" s="496">
        <f t="shared" si="7"/>
        <v>540</v>
      </c>
      <c r="AL136" s="522"/>
      <c r="AM136" s="498">
        <f t="shared" si="8"/>
        <v>0</v>
      </c>
      <c r="AN136" s="498"/>
      <c r="AO136" s="498">
        <v>0</v>
      </c>
      <c r="AP136" s="498"/>
      <c r="AQ136" s="498">
        <v>0</v>
      </c>
      <c r="AR136" s="498"/>
      <c r="AS136" s="498">
        <v>0</v>
      </c>
      <c r="AT136" s="498"/>
      <c r="AU136" s="498">
        <v>0</v>
      </c>
      <c r="AV136" s="498"/>
      <c r="AW136" s="405">
        <v>540</v>
      </c>
      <c r="AX136" s="406"/>
      <c r="AY136" s="206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7" t="s">
        <v>495</v>
      </c>
    </row>
    <row r="137" spans="2:62" s="27" customFormat="1" ht="12" customHeight="1">
      <c r="B137" s="102"/>
      <c r="C137" s="489" t="s">
        <v>496</v>
      </c>
      <c r="D137" s="418"/>
      <c r="E137" s="418"/>
      <c r="F137" s="487" t="s">
        <v>497</v>
      </c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88"/>
      <c r="AD137" s="532">
        <v>24</v>
      </c>
      <c r="AE137" s="533"/>
      <c r="AF137" s="403"/>
      <c r="AG137" s="409"/>
      <c r="AH137" s="486"/>
      <c r="AI137" s="409"/>
      <c r="AJ137" s="103"/>
      <c r="AK137" s="408">
        <f t="shared" si="7"/>
        <v>864</v>
      </c>
      <c r="AL137" s="409"/>
      <c r="AM137" s="407">
        <f t="shared" si="8"/>
        <v>258</v>
      </c>
      <c r="AN137" s="407"/>
      <c r="AO137" s="407">
        <v>0</v>
      </c>
      <c r="AP137" s="407"/>
      <c r="AQ137" s="407">
        <v>0</v>
      </c>
      <c r="AR137" s="407"/>
      <c r="AS137" s="407">
        <v>0</v>
      </c>
      <c r="AT137" s="407"/>
      <c r="AU137" s="407">
        <v>258</v>
      </c>
      <c r="AV137" s="407"/>
      <c r="AW137" s="403">
        <v>606</v>
      </c>
      <c r="AX137" s="404"/>
      <c r="AY137" s="104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6"/>
    </row>
    <row r="138" spans="1:62" s="24" customFormat="1" ht="12.75">
      <c r="A138" s="249"/>
      <c r="B138" s="110">
        <v>63</v>
      </c>
      <c r="C138" s="417" t="s">
        <v>496</v>
      </c>
      <c r="D138" s="418"/>
      <c r="E138" s="418"/>
      <c r="F138" s="500" t="s">
        <v>530</v>
      </c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88"/>
      <c r="AD138" s="530">
        <v>16</v>
      </c>
      <c r="AE138" s="531"/>
      <c r="AF138" s="419"/>
      <c r="AG138" s="420"/>
      <c r="AH138" s="499" t="s">
        <v>532</v>
      </c>
      <c r="AI138" s="420"/>
      <c r="AJ138" s="86"/>
      <c r="AK138" s="496">
        <f t="shared" si="7"/>
        <v>576</v>
      </c>
      <c r="AL138" s="522"/>
      <c r="AM138" s="498">
        <f t="shared" si="8"/>
        <v>258</v>
      </c>
      <c r="AN138" s="498"/>
      <c r="AO138" s="498">
        <v>0</v>
      </c>
      <c r="AP138" s="498"/>
      <c r="AQ138" s="498">
        <v>0</v>
      </c>
      <c r="AR138" s="498"/>
      <c r="AS138" s="498">
        <v>0</v>
      </c>
      <c r="AT138" s="498"/>
      <c r="AU138" s="498">
        <v>258</v>
      </c>
      <c r="AV138" s="498"/>
      <c r="AW138" s="405">
        <v>318</v>
      </c>
      <c r="AX138" s="406"/>
      <c r="AY138" s="206"/>
      <c r="AZ138" s="205"/>
      <c r="BA138" s="205"/>
      <c r="BB138" s="205"/>
      <c r="BC138" s="205" t="s">
        <v>406</v>
      </c>
      <c r="BD138" s="205" t="s">
        <v>406</v>
      </c>
      <c r="BE138" s="205" t="s">
        <v>406</v>
      </c>
      <c r="BF138" s="205" t="s">
        <v>406</v>
      </c>
      <c r="BG138" s="205" t="s">
        <v>406</v>
      </c>
      <c r="BH138" s="205" t="s">
        <v>406</v>
      </c>
      <c r="BI138" s="205" t="s">
        <v>406</v>
      </c>
      <c r="BJ138" s="207" t="s">
        <v>406</v>
      </c>
    </row>
    <row r="139" spans="1:62" s="24" customFormat="1" ht="24" customHeight="1">
      <c r="A139" s="249"/>
      <c r="B139" s="110">
        <v>64</v>
      </c>
      <c r="C139" s="417" t="s">
        <v>496</v>
      </c>
      <c r="D139" s="418"/>
      <c r="E139" s="418"/>
      <c r="F139" s="500" t="s">
        <v>499</v>
      </c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88"/>
      <c r="AD139" s="530">
        <v>8</v>
      </c>
      <c r="AE139" s="531"/>
      <c r="AF139" s="419"/>
      <c r="AG139" s="420"/>
      <c r="AH139" s="499">
        <v>12</v>
      </c>
      <c r="AI139" s="420"/>
      <c r="AJ139" s="360" t="s">
        <v>498</v>
      </c>
      <c r="AK139" s="496">
        <f t="shared" si="7"/>
        <v>288</v>
      </c>
      <c r="AL139" s="522"/>
      <c r="AM139" s="498">
        <f t="shared" si="8"/>
        <v>0</v>
      </c>
      <c r="AN139" s="498"/>
      <c r="AO139" s="498">
        <v>0</v>
      </c>
      <c r="AP139" s="498"/>
      <c r="AQ139" s="498">
        <v>0</v>
      </c>
      <c r="AR139" s="498"/>
      <c r="AS139" s="498">
        <v>0</v>
      </c>
      <c r="AT139" s="498"/>
      <c r="AU139" s="498">
        <v>0</v>
      </c>
      <c r="AV139" s="498"/>
      <c r="AW139" s="405">
        <v>288</v>
      </c>
      <c r="AX139" s="406"/>
      <c r="AY139" s="206"/>
      <c r="AZ139" s="205"/>
      <c r="BA139" s="205"/>
      <c r="BB139" s="205"/>
      <c r="BC139" s="205"/>
      <c r="BD139" s="205" t="s">
        <v>495</v>
      </c>
      <c r="BE139" s="205"/>
      <c r="BF139" s="205" t="s">
        <v>495</v>
      </c>
      <c r="BG139" s="205"/>
      <c r="BH139" s="205" t="s">
        <v>495</v>
      </c>
      <c r="BI139" s="205"/>
      <c r="BJ139" s="205" t="s">
        <v>495</v>
      </c>
    </row>
    <row r="140" spans="2:62" s="27" customFormat="1" ht="12" customHeight="1">
      <c r="B140" s="102"/>
      <c r="C140" s="489" t="s">
        <v>500</v>
      </c>
      <c r="D140" s="418"/>
      <c r="E140" s="418"/>
      <c r="F140" s="487" t="s">
        <v>501</v>
      </c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88"/>
      <c r="AD140" s="532">
        <v>9</v>
      </c>
      <c r="AE140" s="533"/>
      <c r="AF140" s="403"/>
      <c r="AG140" s="409"/>
      <c r="AH140" s="486"/>
      <c r="AI140" s="409"/>
      <c r="AJ140" s="103"/>
      <c r="AK140" s="408">
        <f t="shared" si="7"/>
        <v>324</v>
      </c>
      <c r="AL140" s="409"/>
      <c r="AM140" s="407">
        <f t="shared" si="8"/>
        <v>0</v>
      </c>
      <c r="AN140" s="407"/>
      <c r="AO140" s="407">
        <v>0</v>
      </c>
      <c r="AP140" s="407"/>
      <c r="AQ140" s="407">
        <v>0</v>
      </c>
      <c r="AR140" s="407"/>
      <c r="AS140" s="407">
        <v>0</v>
      </c>
      <c r="AT140" s="407"/>
      <c r="AU140" s="407">
        <v>0</v>
      </c>
      <c r="AV140" s="407"/>
      <c r="AW140" s="403">
        <v>324</v>
      </c>
      <c r="AX140" s="404"/>
      <c r="AY140" s="104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6"/>
    </row>
    <row r="141" spans="2:62" s="27" customFormat="1" ht="12" customHeight="1">
      <c r="B141" s="102"/>
      <c r="C141" s="489" t="s">
        <v>502</v>
      </c>
      <c r="D141" s="418"/>
      <c r="E141" s="418"/>
      <c r="F141" s="487" t="s">
        <v>503</v>
      </c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88"/>
      <c r="AD141" s="532">
        <v>3</v>
      </c>
      <c r="AE141" s="533"/>
      <c r="AF141" s="403"/>
      <c r="AG141" s="409"/>
      <c r="AH141" s="486"/>
      <c r="AI141" s="409"/>
      <c r="AJ141" s="103"/>
      <c r="AK141" s="408">
        <f t="shared" si="7"/>
        <v>108</v>
      </c>
      <c r="AL141" s="409"/>
      <c r="AM141" s="407">
        <f t="shared" si="8"/>
        <v>0</v>
      </c>
      <c r="AN141" s="407"/>
      <c r="AO141" s="407">
        <v>0</v>
      </c>
      <c r="AP141" s="407"/>
      <c r="AQ141" s="407">
        <v>0</v>
      </c>
      <c r="AR141" s="407"/>
      <c r="AS141" s="407">
        <v>0</v>
      </c>
      <c r="AT141" s="407"/>
      <c r="AU141" s="407">
        <v>0</v>
      </c>
      <c r="AV141" s="407"/>
      <c r="AW141" s="403">
        <v>108</v>
      </c>
      <c r="AX141" s="404"/>
      <c r="AY141" s="104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6"/>
    </row>
    <row r="142" spans="1:62" s="24" customFormat="1" ht="12.75">
      <c r="A142" s="249"/>
      <c r="B142" s="110">
        <v>65</v>
      </c>
      <c r="C142" s="417" t="s">
        <v>502</v>
      </c>
      <c r="D142" s="418"/>
      <c r="E142" s="418"/>
      <c r="F142" s="500" t="s">
        <v>518</v>
      </c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88"/>
      <c r="AD142" s="530">
        <v>3</v>
      </c>
      <c r="AE142" s="531"/>
      <c r="AF142" s="419">
        <v>12</v>
      </c>
      <c r="AG142" s="420"/>
      <c r="AH142" s="499"/>
      <c r="AI142" s="420"/>
      <c r="AJ142" s="86"/>
      <c r="AK142" s="496">
        <f t="shared" si="7"/>
        <v>108</v>
      </c>
      <c r="AL142" s="522"/>
      <c r="AM142" s="498">
        <f t="shared" si="8"/>
        <v>0</v>
      </c>
      <c r="AN142" s="498"/>
      <c r="AO142" s="498">
        <v>0</v>
      </c>
      <c r="AP142" s="498"/>
      <c r="AQ142" s="498">
        <v>0</v>
      </c>
      <c r="AR142" s="498"/>
      <c r="AS142" s="498">
        <v>0</v>
      </c>
      <c r="AT142" s="498"/>
      <c r="AU142" s="498">
        <v>0</v>
      </c>
      <c r="AV142" s="498"/>
      <c r="AW142" s="405">
        <v>108</v>
      </c>
      <c r="AX142" s="406"/>
      <c r="AY142" s="206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7" t="s">
        <v>495</v>
      </c>
    </row>
    <row r="143" spans="2:62" s="27" customFormat="1" ht="12" customHeight="1">
      <c r="B143" s="102"/>
      <c r="C143" s="489" t="s">
        <v>504</v>
      </c>
      <c r="D143" s="418"/>
      <c r="E143" s="418"/>
      <c r="F143" s="487" t="s">
        <v>505</v>
      </c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88"/>
      <c r="AD143" s="532">
        <v>6</v>
      </c>
      <c r="AE143" s="533"/>
      <c r="AF143" s="403"/>
      <c r="AG143" s="409"/>
      <c r="AH143" s="486"/>
      <c r="AI143" s="409"/>
      <c r="AJ143" s="103"/>
      <c r="AK143" s="408">
        <f t="shared" si="7"/>
        <v>216</v>
      </c>
      <c r="AL143" s="409"/>
      <c r="AM143" s="407">
        <f t="shared" si="8"/>
        <v>0</v>
      </c>
      <c r="AN143" s="407"/>
      <c r="AO143" s="407">
        <v>0</v>
      </c>
      <c r="AP143" s="407"/>
      <c r="AQ143" s="407">
        <v>0</v>
      </c>
      <c r="AR143" s="407"/>
      <c r="AS143" s="407">
        <v>0</v>
      </c>
      <c r="AT143" s="407"/>
      <c r="AU143" s="407">
        <v>0</v>
      </c>
      <c r="AV143" s="407"/>
      <c r="AW143" s="403">
        <v>216</v>
      </c>
      <c r="AX143" s="404"/>
      <c r="AY143" s="104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6"/>
    </row>
    <row r="144" spans="1:62" s="24" customFormat="1" ht="13.5" thickBot="1">
      <c r="A144" s="249"/>
      <c r="B144" s="110">
        <v>66</v>
      </c>
      <c r="C144" s="417" t="s">
        <v>504</v>
      </c>
      <c r="D144" s="418"/>
      <c r="E144" s="418"/>
      <c r="F144" s="500" t="s">
        <v>506</v>
      </c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88"/>
      <c r="AD144" s="530">
        <v>6</v>
      </c>
      <c r="AE144" s="531"/>
      <c r="AF144" s="419">
        <v>12</v>
      </c>
      <c r="AG144" s="420"/>
      <c r="AH144" s="499"/>
      <c r="AI144" s="420"/>
      <c r="AJ144" s="86"/>
      <c r="AK144" s="496">
        <f t="shared" si="7"/>
        <v>216</v>
      </c>
      <c r="AL144" s="522"/>
      <c r="AM144" s="498">
        <f t="shared" si="8"/>
        <v>0</v>
      </c>
      <c r="AN144" s="498"/>
      <c r="AO144" s="498">
        <v>0</v>
      </c>
      <c r="AP144" s="498"/>
      <c r="AQ144" s="498">
        <v>0</v>
      </c>
      <c r="AR144" s="498"/>
      <c r="AS144" s="498">
        <v>0</v>
      </c>
      <c r="AT144" s="498"/>
      <c r="AU144" s="498">
        <v>0</v>
      </c>
      <c r="AV144" s="498"/>
      <c r="AW144" s="405">
        <v>216</v>
      </c>
      <c r="AX144" s="406"/>
      <c r="AY144" s="206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7" t="s">
        <v>495</v>
      </c>
    </row>
    <row r="145" spans="2:62" s="24" customFormat="1" ht="13.5" thickBot="1">
      <c r="B145" s="111"/>
      <c r="C145" s="244"/>
      <c r="D145" s="327"/>
      <c r="E145" s="327"/>
      <c r="F145" s="330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  <c r="W145" s="327"/>
      <c r="X145" s="327"/>
      <c r="Y145" s="327"/>
      <c r="Z145" s="327"/>
      <c r="AA145" s="327"/>
      <c r="AB145" s="327"/>
      <c r="AC145" s="113"/>
      <c r="AD145" s="244"/>
      <c r="AE145" s="151"/>
      <c r="AF145" s="113"/>
      <c r="AG145" s="114"/>
      <c r="AH145" s="113"/>
      <c r="AI145" s="70"/>
      <c r="AJ145" s="115"/>
      <c r="AK145" s="413">
        <f t="shared" si="7"/>
        <v>0</v>
      </c>
      <c r="AL145" s="390"/>
      <c r="AM145" s="389">
        <f t="shared" si="8"/>
        <v>0</v>
      </c>
      <c r="AN145" s="390"/>
      <c r="AO145" s="393"/>
      <c r="AP145" s="412"/>
      <c r="AQ145" s="393"/>
      <c r="AR145" s="412"/>
      <c r="AS145" s="393"/>
      <c r="AT145" s="412"/>
      <c r="AU145" s="393"/>
      <c r="AV145" s="412"/>
      <c r="AW145" s="393"/>
      <c r="AX145" s="394"/>
      <c r="AY145" s="208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10"/>
    </row>
    <row r="146" spans="2:62" s="25" customFormat="1" ht="6.75" customHeight="1" thickBot="1">
      <c r="B146" s="87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57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57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57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20"/>
    </row>
    <row r="147" spans="2:62" s="24" customFormat="1" ht="12.75">
      <c r="B147" s="122"/>
      <c r="C147" s="422" t="s">
        <v>100</v>
      </c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124" t="s">
        <v>101</v>
      </c>
      <c r="S147" s="123"/>
      <c r="T147" s="123"/>
      <c r="U147" s="123"/>
      <c r="V147" s="123"/>
      <c r="W147" s="123"/>
      <c r="X147" s="123"/>
      <c r="Y147" s="123"/>
      <c r="Z147" s="123"/>
      <c r="AA147" s="125"/>
      <c r="AB147" s="126"/>
      <c r="AC147" s="126"/>
      <c r="AD147" s="126"/>
      <c r="AE147" s="126"/>
      <c r="AF147" s="126"/>
      <c r="AG147" s="126"/>
      <c r="AH147" s="126"/>
      <c r="AI147" s="126"/>
      <c r="AJ147" s="127"/>
      <c r="AK147" s="391">
        <f>SUM(AM147,AW147)</f>
        <v>13288</v>
      </c>
      <c r="AL147" s="392"/>
      <c r="AM147" s="410">
        <f>SUM(AO147:AV147)</f>
        <v>6116</v>
      </c>
      <c r="AN147" s="411"/>
      <c r="AO147" s="410">
        <v>3004</v>
      </c>
      <c r="AP147" s="411"/>
      <c r="AQ147" s="410"/>
      <c r="AR147" s="411"/>
      <c r="AS147" s="410">
        <v>937</v>
      </c>
      <c r="AT147" s="411"/>
      <c r="AU147" s="410">
        <v>2175</v>
      </c>
      <c r="AV147" s="411"/>
      <c r="AW147" s="410">
        <v>7172</v>
      </c>
      <c r="AX147" s="421"/>
      <c r="AY147" s="198" t="s">
        <v>507</v>
      </c>
      <c r="AZ147" s="199" t="s">
        <v>508</v>
      </c>
      <c r="BA147" s="199" t="s">
        <v>508</v>
      </c>
      <c r="BB147" s="199" t="s">
        <v>508</v>
      </c>
      <c r="BC147" s="199" t="s">
        <v>509</v>
      </c>
      <c r="BD147" s="199" t="s">
        <v>509</v>
      </c>
      <c r="BE147" s="199" t="s">
        <v>510</v>
      </c>
      <c r="BF147" s="199" t="s">
        <v>511</v>
      </c>
      <c r="BG147" s="199" t="s">
        <v>507</v>
      </c>
      <c r="BH147" s="199" t="s">
        <v>512</v>
      </c>
      <c r="BI147" s="200" t="s">
        <v>513</v>
      </c>
      <c r="BJ147" s="201" t="s">
        <v>406</v>
      </c>
    </row>
    <row r="148" spans="2:62" ht="12.75">
      <c r="B148" s="134"/>
      <c r="C148" s="424"/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70" t="s">
        <v>114</v>
      </c>
      <c r="S148" s="28"/>
      <c r="T148" s="28"/>
      <c r="U148" s="28"/>
      <c r="V148" s="28"/>
      <c r="W148" s="28"/>
      <c r="X148" s="28"/>
      <c r="Y148" s="28"/>
      <c r="Z148" s="28"/>
      <c r="AA148" s="25"/>
      <c r="AB148" s="28"/>
      <c r="AC148" s="28"/>
      <c r="AD148" s="28"/>
      <c r="AE148" s="28"/>
      <c r="AF148" s="28"/>
      <c r="AG148" s="28"/>
      <c r="AH148" s="28"/>
      <c r="AI148" s="28"/>
      <c r="AJ148" s="28"/>
      <c r="AK148" s="544">
        <f>SUM(AM148,AW148)</f>
        <v>12888</v>
      </c>
      <c r="AL148" s="545"/>
      <c r="AM148" s="539">
        <f>SUM(AO148:AV148)</f>
        <v>5724</v>
      </c>
      <c r="AN148" s="540"/>
      <c r="AO148" s="539">
        <v>2972</v>
      </c>
      <c r="AP148" s="540"/>
      <c r="AQ148" s="539"/>
      <c r="AR148" s="540"/>
      <c r="AS148" s="539">
        <v>577</v>
      </c>
      <c r="AT148" s="540"/>
      <c r="AU148" s="539">
        <v>2175</v>
      </c>
      <c r="AV148" s="540"/>
      <c r="AW148" s="539">
        <v>7164</v>
      </c>
      <c r="AX148" s="543"/>
      <c r="AY148" s="309" t="s">
        <v>511</v>
      </c>
      <c r="AZ148" s="310" t="s">
        <v>510</v>
      </c>
      <c r="BA148" s="310" t="s">
        <v>510</v>
      </c>
      <c r="BB148" s="310" t="s">
        <v>510</v>
      </c>
      <c r="BC148" s="310" t="s">
        <v>514</v>
      </c>
      <c r="BD148" s="310" t="s">
        <v>514</v>
      </c>
      <c r="BE148" s="310" t="s">
        <v>511</v>
      </c>
      <c r="BF148" s="310" t="s">
        <v>512</v>
      </c>
      <c r="BG148" s="310" t="s">
        <v>507</v>
      </c>
      <c r="BH148" s="310" t="s">
        <v>512</v>
      </c>
      <c r="BI148" s="310" t="s">
        <v>513</v>
      </c>
      <c r="BJ148" s="311" t="s">
        <v>406</v>
      </c>
    </row>
    <row r="149" spans="2:62" ht="12.75">
      <c r="B149" s="134"/>
      <c r="C149" s="424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546" t="s">
        <v>259</v>
      </c>
      <c r="S149" s="546"/>
      <c r="T149" s="546"/>
      <c r="U149" s="546"/>
      <c r="V149" s="546"/>
      <c r="W149" s="546"/>
      <c r="X149" s="546"/>
      <c r="Y149" s="546"/>
      <c r="Z149" s="546"/>
      <c r="AA149" s="546"/>
      <c r="AB149" s="546"/>
      <c r="AC149" s="546"/>
      <c r="AD149" s="28"/>
      <c r="AE149" s="28"/>
      <c r="AF149" s="28"/>
      <c r="AG149" s="28"/>
      <c r="AH149" s="28"/>
      <c r="AI149" s="28"/>
      <c r="AJ149" s="28"/>
      <c r="AK149" s="306"/>
      <c r="AL149" s="307"/>
      <c r="AM149" s="312"/>
      <c r="AN149" s="308"/>
      <c r="AO149" s="312"/>
      <c r="AP149" s="308"/>
      <c r="AQ149" s="312"/>
      <c r="AR149" s="308"/>
      <c r="AS149" s="312"/>
      <c r="AT149" s="308"/>
      <c r="AU149" s="312"/>
      <c r="AV149" s="308"/>
      <c r="AW149" s="312"/>
      <c r="AX149" s="312"/>
      <c r="AY149" s="309" t="s">
        <v>511</v>
      </c>
      <c r="AZ149" s="310" t="s">
        <v>511</v>
      </c>
      <c r="BA149" s="310" t="s">
        <v>511</v>
      </c>
      <c r="BB149" s="310" t="s">
        <v>511</v>
      </c>
      <c r="BC149" s="310" t="s">
        <v>515</v>
      </c>
      <c r="BD149" s="310" t="s">
        <v>514</v>
      </c>
      <c r="BE149" s="310" t="s">
        <v>511</v>
      </c>
      <c r="BF149" s="310" t="s">
        <v>511</v>
      </c>
      <c r="BG149" s="310" t="s">
        <v>514</v>
      </c>
      <c r="BH149" s="311" t="s">
        <v>515</v>
      </c>
      <c r="BI149" s="309" t="s">
        <v>511</v>
      </c>
      <c r="BJ149" s="310" t="s">
        <v>511</v>
      </c>
    </row>
    <row r="150" spans="2:62" ht="13.5" thickBot="1">
      <c r="B150" s="134"/>
      <c r="C150" s="424"/>
      <c r="D150" s="42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70" t="s">
        <v>258</v>
      </c>
      <c r="S150" s="28"/>
      <c r="T150" s="28"/>
      <c r="U150" s="28"/>
      <c r="V150" s="28"/>
      <c r="W150" s="28"/>
      <c r="X150" s="28"/>
      <c r="Y150" s="28"/>
      <c r="Z150" s="28"/>
      <c r="AA150" s="25"/>
      <c r="AB150" s="28"/>
      <c r="AC150" s="28"/>
      <c r="AD150" s="28"/>
      <c r="AE150" s="28"/>
      <c r="AF150" s="28"/>
      <c r="AG150" s="28"/>
      <c r="AH150" s="28"/>
      <c r="AI150" s="28"/>
      <c r="AJ150" s="28"/>
      <c r="AK150" s="313"/>
      <c r="AL150" s="314"/>
      <c r="AM150" s="315"/>
      <c r="AN150" s="319"/>
      <c r="AO150" s="315"/>
      <c r="AP150" s="319"/>
      <c r="AQ150" s="315"/>
      <c r="AR150" s="319"/>
      <c r="AS150" s="315"/>
      <c r="AT150" s="319"/>
      <c r="AU150" s="315"/>
      <c r="AV150" s="319"/>
      <c r="AW150" s="315"/>
      <c r="AX150" s="315"/>
      <c r="AY150" s="316" t="s">
        <v>428</v>
      </c>
      <c r="AZ150" s="317" t="s">
        <v>465</v>
      </c>
      <c r="BA150" s="317" t="s">
        <v>428</v>
      </c>
      <c r="BB150" s="317" t="s">
        <v>465</v>
      </c>
      <c r="BC150" s="317" t="s">
        <v>428</v>
      </c>
      <c r="BD150" s="317" t="s">
        <v>516</v>
      </c>
      <c r="BE150" s="317" t="s">
        <v>428</v>
      </c>
      <c r="BF150" s="317" t="s">
        <v>465</v>
      </c>
      <c r="BG150" s="317" t="s">
        <v>428</v>
      </c>
      <c r="BH150" s="317" t="s">
        <v>465</v>
      </c>
      <c r="BI150" s="317" t="s">
        <v>428</v>
      </c>
      <c r="BJ150" s="318" t="s">
        <v>465</v>
      </c>
    </row>
    <row r="151" spans="2:62" ht="12.75">
      <c r="B151" s="134"/>
      <c r="C151" s="426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70" t="s">
        <v>102</v>
      </c>
      <c r="S151" s="28"/>
      <c r="T151" s="28"/>
      <c r="U151" s="28"/>
      <c r="V151" s="28"/>
      <c r="W151" s="28"/>
      <c r="X151" s="28"/>
      <c r="Y151" s="28"/>
      <c r="Z151" s="28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547">
        <f>SUM(AY151:BJ151)</f>
        <v>3</v>
      </c>
      <c r="AL151" s="548"/>
      <c r="AM151" s="245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196">
        <v>0</v>
      </c>
      <c r="AZ151" s="197">
        <v>0</v>
      </c>
      <c r="BA151" s="197">
        <v>0</v>
      </c>
      <c r="BB151" s="197">
        <v>0</v>
      </c>
      <c r="BC151" s="197">
        <v>0</v>
      </c>
      <c r="BD151" s="197">
        <v>1</v>
      </c>
      <c r="BE151" s="197">
        <v>0</v>
      </c>
      <c r="BF151" s="197">
        <v>1</v>
      </c>
      <c r="BG151" s="197">
        <v>0</v>
      </c>
      <c r="BH151" s="197">
        <v>1</v>
      </c>
      <c r="BI151" s="197">
        <v>0</v>
      </c>
      <c r="BJ151" s="184">
        <v>0</v>
      </c>
    </row>
    <row r="152" spans="1:62" ht="12.75">
      <c r="A152" s="248" t="str">
        <f>AW152</f>
        <v>360,0</v>
      </c>
      <c r="B152" s="134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136" t="s">
        <v>104</v>
      </c>
      <c r="S152" s="28"/>
      <c r="T152" s="28"/>
      <c r="U152" s="28"/>
      <c r="V152" s="70"/>
      <c r="W152" s="28"/>
      <c r="X152" s="28"/>
      <c r="Y152" s="28"/>
      <c r="Z152" s="28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509">
        <f>SUM(AY152:BJ152)</f>
        <v>52</v>
      </c>
      <c r="AL152" s="510"/>
      <c r="AM152" s="246" t="s">
        <v>156</v>
      </c>
      <c r="AN152" s="70"/>
      <c r="AO152" s="70"/>
      <c r="AP152" s="70"/>
      <c r="AQ152" s="70"/>
      <c r="AR152" s="70"/>
      <c r="AS152" s="70"/>
      <c r="AT152" s="70"/>
      <c r="AU152" s="70"/>
      <c r="AV152" s="247"/>
      <c r="AW152" s="537" t="s">
        <v>517</v>
      </c>
      <c r="AX152" s="538"/>
      <c r="AY152" s="165">
        <v>3</v>
      </c>
      <c r="AZ152" s="163">
        <v>4</v>
      </c>
      <c r="BA152" s="163">
        <v>5</v>
      </c>
      <c r="BB152" s="163">
        <v>5</v>
      </c>
      <c r="BC152" s="163">
        <v>5</v>
      </c>
      <c r="BD152" s="163">
        <v>5</v>
      </c>
      <c r="BE152" s="163">
        <v>5</v>
      </c>
      <c r="BF152" s="163">
        <v>5</v>
      </c>
      <c r="BG152" s="163">
        <v>4</v>
      </c>
      <c r="BH152" s="163">
        <v>5</v>
      </c>
      <c r="BI152" s="163">
        <v>4</v>
      </c>
      <c r="BJ152" s="178">
        <v>2</v>
      </c>
    </row>
    <row r="153" spans="2:62" ht="13.5" thickBot="1">
      <c r="B153" s="320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321" t="s">
        <v>105</v>
      </c>
      <c r="S153" s="66"/>
      <c r="T153" s="66"/>
      <c r="U153" s="66"/>
      <c r="V153" s="322"/>
      <c r="W153" s="66"/>
      <c r="X153" s="66"/>
      <c r="Y153" s="66"/>
      <c r="Z153" s="66"/>
      <c r="AA153" s="64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541">
        <f>SUM(AY153:BJ153)</f>
        <v>74</v>
      </c>
      <c r="AL153" s="542"/>
      <c r="AM153" s="324"/>
      <c r="AN153" s="322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185">
        <v>6</v>
      </c>
      <c r="AZ153" s="186">
        <v>6</v>
      </c>
      <c r="BA153" s="186">
        <v>5</v>
      </c>
      <c r="BB153" s="186">
        <v>7</v>
      </c>
      <c r="BC153" s="186">
        <v>7</v>
      </c>
      <c r="BD153" s="186">
        <v>7</v>
      </c>
      <c r="BE153" s="186">
        <v>7</v>
      </c>
      <c r="BF153" s="186">
        <v>7</v>
      </c>
      <c r="BG153" s="186">
        <v>6</v>
      </c>
      <c r="BH153" s="186">
        <v>6</v>
      </c>
      <c r="BI153" s="186">
        <v>6</v>
      </c>
      <c r="BJ153" s="187">
        <v>4</v>
      </c>
    </row>
    <row r="154" spans="55:62" ht="12.75">
      <c r="BC154" s="24"/>
      <c r="BD154" s="24"/>
      <c r="BE154" s="24"/>
      <c r="BF154" s="24"/>
      <c r="BG154" s="24"/>
      <c r="BH154" s="24"/>
      <c r="BI154" s="24"/>
      <c r="BJ154" s="24"/>
    </row>
    <row r="155" spans="55:62" ht="12.75">
      <c r="BC155" s="24"/>
      <c r="BD155" s="24"/>
      <c r="BE155" s="24"/>
      <c r="BF155" s="24"/>
      <c r="BG155" s="24"/>
      <c r="BH155" s="24"/>
      <c r="BI155" s="24"/>
      <c r="BJ155" s="24"/>
    </row>
    <row r="156" spans="2:62" ht="12.75">
      <c r="B156" s="121"/>
      <c r="C156" s="25" t="s">
        <v>519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AI156" s="137"/>
      <c r="AJ156" s="137"/>
      <c r="AK156" s="358"/>
      <c r="AL156" s="359"/>
      <c r="AM156" s="70"/>
      <c r="AN156" s="70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358"/>
      <c r="AZ156" s="358"/>
      <c r="BA156" s="358"/>
      <c r="BB156" s="358"/>
      <c r="BC156" s="358"/>
      <c r="BD156" s="358"/>
      <c r="BE156" s="358"/>
      <c r="BF156" s="358"/>
      <c r="BG156" s="358"/>
      <c r="BH156" s="358"/>
      <c r="BI156" s="358"/>
      <c r="BJ156" s="358"/>
    </row>
    <row r="157" spans="2:62" ht="12.75">
      <c r="B157" s="121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AI157" s="137"/>
      <c r="AJ157" s="137"/>
      <c r="AK157" s="358"/>
      <c r="AL157" s="359"/>
      <c r="AM157" s="70"/>
      <c r="AN157" s="70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358"/>
      <c r="AZ157" s="358"/>
      <c r="BA157" s="358"/>
      <c r="BB157" s="358"/>
      <c r="BC157" s="358"/>
      <c r="BD157" s="358"/>
      <c r="BE157" s="358"/>
      <c r="BF157" s="358"/>
      <c r="BG157" s="358"/>
      <c r="BH157" s="358"/>
      <c r="BI157" s="358"/>
      <c r="BJ157" s="358"/>
    </row>
    <row r="158" spans="2:62" ht="12.75">
      <c r="B158" s="121"/>
      <c r="C158" s="22" t="s">
        <v>520</v>
      </c>
      <c r="AI158" s="137"/>
      <c r="AJ158" s="137"/>
      <c r="AK158" s="358"/>
      <c r="AL158" s="359"/>
      <c r="AM158" s="70"/>
      <c r="AN158" s="70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358"/>
      <c r="AZ158" s="358"/>
      <c r="BA158" s="358"/>
      <c r="BB158" s="358"/>
      <c r="BC158" s="358"/>
      <c r="BD158" s="358"/>
      <c r="BE158" s="358"/>
      <c r="BF158" s="358"/>
      <c r="BG158" s="358"/>
      <c r="BH158" s="358"/>
      <c r="BI158" s="358"/>
      <c r="BJ158" s="358"/>
    </row>
    <row r="159" spans="2:62" ht="12.75">
      <c r="B159" s="121"/>
      <c r="C159" s="25" t="s">
        <v>536</v>
      </c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25"/>
      <c r="U159" s="25"/>
      <c r="V159" s="25"/>
      <c r="W159" s="25"/>
      <c r="X159" s="25"/>
      <c r="AI159" s="137"/>
      <c r="AJ159" s="137"/>
      <c r="AK159" s="358"/>
      <c r="AL159" s="359"/>
      <c r="AM159" s="70"/>
      <c r="AN159" s="70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358"/>
      <c r="AZ159" s="358"/>
      <c r="BA159" s="358"/>
      <c r="BB159" s="358"/>
      <c r="BC159" s="358"/>
      <c r="BD159" s="358"/>
      <c r="BE159" s="358"/>
      <c r="BF159" s="358"/>
      <c r="BG159" s="358"/>
      <c r="BH159" s="358"/>
      <c r="BI159" s="358"/>
      <c r="BJ159" s="358"/>
    </row>
    <row r="160" spans="2:62" ht="12.75">
      <c r="B160" s="121"/>
      <c r="C160" s="25" t="s">
        <v>546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136"/>
      <c r="S160" s="28"/>
      <c r="T160" s="28"/>
      <c r="U160" s="28"/>
      <c r="V160" s="70"/>
      <c r="W160" s="28"/>
      <c r="X160" s="28"/>
      <c r="Y160" s="28"/>
      <c r="Z160" s="28"/>
      <c r="AA160" s="25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358"/>
      <c r="AL160" s="359"/>
      <c r="AM160" s="70"/>
      <c r="AN160" s="70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358"/>
      <c r="AZ160" s="358"/>
      <c r="BA160" s="358"/>
      <c r="BB160" s="358"/>
      <c r="BC160" s="358"/>
      <c r="BD160" s="358"/>
      <c r="BE160" s="358"/>
      <c r="BF160" s="358"/>
      <c r="BG160" s="358"/>
      <c r="BH160" s="358"/>
      <c r="BI160" s="358"/>
      <c r="BJ160" s="358"/>
    </row>
    <row r="161" spans="55:62" ht="12.75">
      <c r="BC161" s="24"/>
      <c r="BD161" s="24"/>
      <c r="BE161" s="24"/>
      <c r="BF161" s="24"/>
      <c r="BG161" s="24"/>
      <c r="BH161" s="24"/>
      <c r="BI161" s="24"/>
      <c r="BJ161" s="24"/>
    </row>
    <row r="162" spans="55:62" ht="12.75">
      <c r="BC162" s="24"/>
      <c r="BD162" s="24"/>
      <c r="BE162" s="24"/>
      <c r="BF162" s="24"/>
      <c r="BG162" s="24"/>
      <c r="BH162" s="24"/>
      <c r="BI162" s="24"/>
      <c r="BJ162" s="24"/>
    </row>
    <row r="163" spans="55:62" ht="12.75">
      <c r="BC163" s="24"/>
      <c r="BD163" s="24"/>
      <c r="BE163" s="24"/>
      <c r="BF163" s="24"/>
      <c r="BG163" s="24"/>
      <c r="BH163" s="24"/>
      <c r="BI163" s="24"/>
      <c r="BJ163" s="24"/>
    </row>
    <row r="164" spans="55:62" ht="12.75">
      <c r="BC164" s="24"/>
      <c r="BD164" s="24"/>
      <c r="BE164" s="24"/>
      <c r="BF164" s="24"/>
      <c r="BG164" s="24"/>
      <c r="BH164" s="24"/>
      <c r="BI164" s="24"/>
      <c r="BJ164" s="24"/>
    </row>
    <row r="165" spans="55:62" ht="12.75">
      <c r="BC165" s="24"/>
      <c r="BD165" s="24"/>
      <c r="BE165" s="24"/>
      <c r="BF165" s="24"/>
      <c r="BG165" s="24"/>
      <c r="BH165" s="24"/>
      <c r="BI165" s="24"/>
      <c r="BJ165" s="24"/>
    </row>
    <row r="166" spans="55:62" ht="12.75">
      <c r="BC166" s="24"/>
      <c r="BD166" s="24"/>
      <c r="BE166" s="24"/>
      <c r="BF166" s="24"/>
      <c r="BG166" s="24"/>
      <c r="BH166" s="24"/>
      <c r="BI166" s="24"/>
      <c r="BJ166" s="24"/>
    </row>
    <row r="167" spans="55:62" ht="12.75">
      <c r="BC167" s="24"/>
      <c r="BD167" s="24"/>
      <c r="BE167" s="24"/>
      <c r="BF167" s="24"/>
      <c r="BG167" s="24"/>
      <c r="BH167" s="24"/>
      <c r="BI167" s="24"/>
      <c r="BJ167" s="24"/>
    </row>
    <row r="168" spans="55:62" ht="12.75">
      <c r="BC168" s="24"/>
      <c r="BD168" s="24"/>
      <c r="BE168" s="24"/>
      <c r="BF168" s="24"/>
      <c r="BG168" s="24"/>
      <c r="BH168" s="24"/>
      <c r="BI168" s="24"/>
      <c r="BJ168" s="24"/>
    </row>
    <row r="169" spans="55:62" ht="12.75">
      <c r="BC169" s="24"/>
      <c r="BD169" s="24"/>
      <c r="BE169" s="24"/>
      <c r="BF169" s="24"/>
      <c r="BG169" s="24"/>
      <c r="BH169" s="24"/>
      <c r="BI169" s="24"/>
      <c r="BJ169" s="24"/>
    </row>
    <row r="170" spans="55:62" ht="12.75">
      <c r="BC170" s="24"/>
      <c r="BD170" s="24"/>
      <c r="BE170" s="24"/>
      <c r="BF170" s="24"/>
      <c r="BG170" s="24"/>
      <c r="BH170" s="24"/>
      <c r="BI170" s="24"/>
      <c r="BJ170" s="24"/>
    </row>
    <row r="171" spans="55:62" ht="12.75">
      <c r="BC171" s="24"/>
      <c r="BD171" s="24"/>
      <c r="BE171" s="24"/>
      <c r="BF171" s="24"/>
      <c r="BG171" s="24"/>
      <c r="BH171" s="24"/>
      <c r="BI171" s="24"/>
      <c r="BJ171" s="24"/>
    </row>
    <row r="172" spans="55:62" ht="12.75">
      <c r="BC172" s="24"/>
      <c r="BD172" s="24"/>
      <c r="BE172" s="24"/>
      <c r="BF172" s="24"/>
      <c r="BG172" s="24"/>
      <c r="BH172" s="24"/>
      <c r="BI172" s="24"/>
      <c r="BJ172" s="24"/>
    </row>
  </sheetData>
  <sheetProtection/>
  <mergeCells count="1314">
    <mergeCell ref="AD36:AE36"/>
    <mergeCell ref="C41:Q44"/>
    <mergeCell ref="AF36:AG36"/>
    <mergeCell ref="C36:E36"/>
    <mergeCell ref="C37:E37"/>
    <mergeCell ref="F36:AC36"/>
    <mergeCell ref="R42:AC42"/>
    <mergeCell ref="C34:AC34"/>
    <mergeCell ref="C40:Q40"/>
    <mergeCell ref="AD37:AE37"/>
    <mergeCell ref="AF28:AJ28"/>
    <mergeCell ref="AJ29:AJ32"/>
    <mergeCell ref="C30:AC30"/>
    <mergeCell ref="F37:AC37"/>
    <mergeCell ref="AF37:AG37"/>
    <mergeCell ref="AH37:AI37"/>
    <mergeCell ref="AE27:AE32"/>
    <mergeCell ref="AD27:AD32"/>
    <mergeCell ref="AF27:AJ27"/>
    <mergeCell ref="AH29:AI32"/>
    <mergeCell ref="AM36:AN36"/>
    <mergeCell ref="AK28:AL33"/>
    <mergeCell ref="AM28:AR28"/>
    <mergeCell ref="AK36:AL36"/>
    <mergeCell ref="AO34:AP34"/>
    <mergeCell ref="AD34:AE34"/>
    <mergeCell ref="AH36:AI36"/>
    <mergeCell ref="AW40:AX40"/>
    <mergeCell ref="AU40:AV40"/>
    <mergeCell ref="AS38:AT38"/>
    <mergeCell ref="AK38:AL38"/>
    <mergeCell ref="AW34:AX34"/>
    <mergeCell ref="AW36:AX36"/>
    <mergeCell ref="AO37:AP37"/>
    <mergeCell ref="AO36:AP36"/>
    <mergeCell ref="AK40:AL40"/>
    <mergeCell ref="AM37:AN37"/>
    <mergeCell ref="AU34:AV34"/>
    <mergeCell ref="AQ34:AR34"/>
    <mergeCell ref="AM38:AN38"/>
    <mergeCell ref="AK34:AL34"/>
    <mergeCell ref="AM34:AN34"/>
    <mergeCell ref="AS37:AT37"/>
    <mergeCell ref="AW37:AX37"/>
    <mergeCell ref="AY30:BJ30"/>
    <mergeCell ref="AS29:AT33"/>
    <mergeCell ref="AS28:AV28"/>
    <mergeCell ref="AQ36:AR36"/>
    <mergeCell ref="AU38:AV38"/>
    <mergeCell ref="AS36:AT36"/>
    <mergeCell ref="AW38:AX38"/>
    <mergeCell ref="AU37:AV37"/>
    <mergeCell ref="AS34:AT34"/>
    <mergeCell ref="AN5:BJ5"/>
    <mergeCell ref="AN6:BJ6"/>
    <mergeCell ref="AN7:BJ7"/>
    <mergeCell ref="AI8:BJ8"/>
    <mergeCell ref="AW45:AX45"/>
    <mergeCell ref="AQ37:AR37"/>
    <mergeCell ref="AQ38:AR38"/>
    <mergeCell ref="AU36:AV36"/>
    <mergeCell ref="AQ29:AR33"/>
    <mergeCell ref="BI13:BI16"/>
    <mergeCell ref="AY23:BB23"/>
    <mergeCell ref="BE13:BE16"/>
    <mergeCell ref="AN9:BJ9"/>
    <mergeCell ref="AY27:BJ27"/>
    <mergeCell ref="BJ13:BJ16"/>
    <mergeCell ref="AW28:AX33"/>
    <mergeCell ref="AU29:AV33"/>
    <mergeCell ref="N3:AH3"/>
    <mergeCell ref="I25:J25"/>
    <mergeCell ref="N5:AH5"/>
    <mergeCell ref="V11:AD11"/>
    <mergeCell ref="S25:U25"/>
    <mergeCell ref="D7:F7"/>
    <mergeCell ref="L25:O25"/>
    <mergeCell ref="Y25:AA25"/>
    <mergeCell ref="B3:M3"/>
    <mergeCell ref="N4:AN4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1:L1"/>
    <mergeCell ref="E9:F9"/>
    <mergeCell ref="B4:L4"/>
    <mergeCell ref="B5:L5"/>
    <mergeCell ref="H8:L8"/>
    <mergeCell ref="H9:L9"/>
    <mergeCell ref="H7:L7"/>
    <mergeCell ref="B2:L2"/>
    <mergeCell ref="N6:AH7"/>
    <mergeCell ref="AK37:AL37"/>
    <mergeCell ref="AF29:AG32"/>
    <mergeCell ref="AO38:AP38"/>
    <mergeCell ref="AM29:AN33"/>
    <mergeCell ref="AO29:AP33"/>
    <mergeCell ref="AH34:AI34"/>
    <mergeCell ref="AF34:AG34"/>
    <mergeCell ref="AE25:AG25"/>
    <mergeCell ref="AK27:AX27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AM40:AN40"/>
    <mergeCell ref="C48:E48"/>
    <mergeCell ref="F48:AC48"/>
    <mergeCell ref="AD48:AE48"/>
    <mergeCell ref="AF48:AG48"/>
    <mergeCell ref="AH48:AI48"/>
    <mergeCell ref="AK48:AL48"/>
    <mergeCell ref="AM48:AN48"/>
    <mergeCell ref="AK46:AL46"/>
    <mergeCell ref="AK41:AL41"/>
    <mergeCell ref="AO48:AP48"/>
    <mergeCell ref="AQ48:AR48"/>
    <mergeCell ref="AS48:AT48"/>
    <mergeCell ref="AU48:AV48"/>
    <mergeCell ref="AS40:AT40"/>
    <mergeCell ref="AO40:AP40"/>
    <mergeCell ref="AQ40:AR40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AK145:AL145"/>
    <mergeCell ref="AM145:AN145"/>
    <mergeCell ref="AO145:AP145"/>
    <mergeCell ref="AQ145:AR145"/>
    <mergeCell ref="AS145:AT145"/>
    <mergeCell ref="AU145:AV145"/>
    <mergeCell ref="AW145:AX145"/>
    <mergeCell ref="AQ147:AR147"/>
    <mergeCell ref="AS147:AT147"/>
    <mergeCell ref="AU147:AV147"/>
    <mergeCell ref="AW147:AX147"/>
    <mergeCell ref="C147:Q147"/>
    <mergeCell ref="AK147:AL147"/>
    <mergeCell ref="AM147:AN147"/>
    <mergeCell ref="AO147:AP147"/>
    <mergeCell ref="AW148:AX148"/>
    <mergeCell ref="C148:Q151"/>
    <mergeCell ref="AK148:AL148"/>
    <mergeCell ref="AM148:AN148"/>
    <mergeCell ref="AO148:AP148"/>
    <mergeCell ref="R149:AC149"/>
    <mergeCell ref="AK151:AL151"/>
    <mergeCell ref="AK153:AL153"/>
    <mergeCell ref="C50:E50"/>
    <mergeCell ref="F50:AC50"/>
    <mergeCell ref="AD50:AE50"/>
    <mergeCell ref="AF50:AG50"/>
    <mergeCell ref="AH50:AI50"/>
    <mergeCell ref="AK50:AL50"/>
    <mergeCell ref="AK53:AL53"/>
    <mergeCell ref="AK57:AL57"/>
    <mergeCell ref="AK61:AL61"/>
    <mergeCell ref="AO50:AP50"/>
    <mergeCell ref="AQ50:AR50"/>
    <mergeCell ref="AS50:AT50"/>
    <mergeCell ref="AU50:AV50"/>
    <mergeCell ref="AK152:AL152"/>
    <mergeCell ref="AW152:AX152"/>
    <mergeCell ref="AM50:AN50"/>
    <mergeCell ref="AQ148:AR148"/>
    <mergeCell ref="AS148:AT148"/>
    <mergeCell ref="AU148:AV148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S53:AT53"/>
    <mergeCell ref="AU53:AV53"/>
    <mergeCell ref="AM53:AN53"/>
    <mergeCell ref="AO53:AP53"/>
    <mergeCell ref="AQ53:AR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M57:AN57"/>
    <mergeCell ref="AO57:AP57"/>
    <mergeCell ref="AQ57:AR57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M61:AN61"/>
    <mergeCell ref="AO61:AP61"/>
    <mergeCell ref="AQ61:AR61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O67:AP67"/>
    <mergeCell ref="AQ67:AR67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S69:AT69"/>
    <mergeCell ref="AU69:AV69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S73:AT73"/>
    <mergeCell ref="AU73:AV73"/>
    <mergeCell ref="AO73:AP73"/>
    <mergeCell ref="AQ73:AR73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S75:AT75"/>
    <mergeCell ref="AU75:AV75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S79:AT79"/>
    <mergeCell ref="AU79:AV79"/>
    <mergeCell ref="AO79:AP79"/>
    <mergeCell ref="AQ79:AR79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S81:AT81"/>
    <mergeCell ref="AU81:AV81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S83:AT83"/>
    <mergeCell ref="AU83:AV83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S85:AT85"/>
    <mergeCell ref="AU85:AV85"/>
    <mergeCell ref="AO85:AP85"/>
    <mergeCell ref="AQ85:AR85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S87:AT87"/>
    <mergeCell ref="AU87:AV87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W89:AX89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S90:AT90"/>
    <mergeCell ref="AU90:AV90"/>
    <mergeCell ref="AS89:AT89"/>
    <mergeCell ref="AU89:AV89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92:AT92"/>
    <mergeCell ref="AU92:AV92"/>
    <mergeCell ref="AS91:AT91"/>
    <mergeCell ref="AU91:AV91"/>
    <mergeCell ref="AO91:AP91"/>
    <mergeCell ref="AQ91:AR91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S94:AT94"/>
    <mergeCell ref="AU94:AV94"/>
    <mergeCell ref="AS93:AT93"/>
    <mergeCell ref="AU93:AV93"/>
    <mergeCell ref="AW94:AX94"/>
    <mergeCell ref="C95:E95"/>
    <mergeCell ref="F95:AC95"/>
    <mergeCell ref="AD95:AE95"/>
    <mergeCell ref="AF95:AG95"/>
    <mergeCell ref="AH95:AI95"/>
    <mergeCell ref="AK95:AL95"/>
    <mergeCell ref="AM95:AN95"/>
    <mergeCell ref="AO95:AP95"/>
    <mergeCell ref="AQ95:AR95"/>
    <mergeCell ref="AW95:AX95"/>
    <mergeCell ref="C96:E96"/>
    <mergeCell ref="F96:AC96"/>
    <mergeCell ref="AD96:AE96"/>
    <mergeCell ref="AF96:AG96"/>
    <mergeCell ref="AH96:AI96"/>
    <mergeCell ref="AK96:AL96"/>
    <mergeCell ref="AM96:AN96"/>
    <mergeCell ref="AO96:AP96"/>
    <mergeCell ref="AQ96:AR96"/>
    <mergeCell ref="AS96:AT96"/>
    <mergeCell ref="AU96:AV96"/>
    <mergeCell ref="AS95:AT95"/>
    <mergeCell ref="AU95:AV95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8:AT98"/>
    <mergeCell ref="AU98:AV98"/>
    <mergeCell ref="AS97:AT97"/>
    <mergeCell ref="AU97:AV97"/>
    <mergeCell ref="AO97:AP97"/>
    <mergeCell ref="AQ97:AR97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O99:AP99"/>
    <mergeCell ref="AQ99:AR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S100:AT100"/>
    <mergeCell ref="AU100:AV100"/>
    <mergeCell ref="AS99:AT99"/>
    <mergeCell ref="AU99:AV99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W101:AX101"/>
    <mergeCell ref="C102:E102"/>
    <mergeCell ref="F102:AC102"/>
    <mergeCell ref="AD102:AE102"/>
    <mergeCell ref="AF102:AG102"/>
    <mergeCell ref="AH102:AI102"/>
    <mergeCell ref="AK102:AL102"/>
    <mergeCell ref="AM102:AN102"/>
    <mergeCell ref="AO102:AP102"/>
    <mergeCell ref="AQ102:AR102"/>
    <mergeCell ref="AS102:AT102"/>
    <mergeCell ref="AU102:AV102"/>
    <mergeCell ref="AS101:AT101"/>
    <mergeCell ref="AU101:AV101"/>
    <mergeCell ref="AW102:AX102"/>
    <mergeCell ref="C103:E103"/>
    <mergeCell ref="F103:AC103"/>
    <mergeCell ref="AD103:AE103"/>
    <mergeCell ref="AF103:AG103"/>
    <mergeCell ref="AH103:AI103"/>
    <mergeCell ref="AK103:AL103"/>
    <mergeCell ref="AM103:AN103"/>
    <mergeCell ref="AW103:AX103"/>
    <mergeCell ref="C104:E104"/>
    <mergeCell ref="F104:AC104"/>
    <mergeCell ref="AD104:AE104"/>
    <mergeCell ref="AF104:AG104"/>
    <mergeCell ref="AH104:AI104"/>
    <mergeCell ref="AK104:AL104"/>
    <mergeCell ref="AM104:AN104"/>
    <mergeCell ref="AO104:AP104"/>
    <mergeCell ref="AQ104:AR104"/>
    <mergeCell ref="AS104:AT104"/>
    <mergeCell ref="AU104:AV104"/>
    <mergeCell ref="AS103:AT103"/>
    <mergeCell ref="AU103:AV103"/>
    <mergeCell ref="AO103:AP103"/>
    <mergeCell ref="AQ103:AR103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O105:AP105"/>
    <mergeCell ref="AQ105:AR105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O106:AP106"/>
    <mergeCell ref="AQ106:AR106"/>
    <mergeCell ref="AS106:AT106"/>
    <mergeCell ref="AU106:AV106"/>
    <mergeCell ref="AS105:AT105"/>
    <mergeCell ref="AU105:AV105"/>
    <mergeCell ref="AW106:AX106"/>
    <mergeCell ref="C107:E107"/>
    <mergeCell ref="F107:AC107"/>
    <mergeCell ref="AD107:AE107"/>
    <mergeCell ref="AF107:AG107"/>
    <mergeCell ref="AH107:AI107"/>
    <mergeCell ref="AK107:AL107"/>
    <mergeCell ref="AM107:AN107"/>
    <mergeCell ref="AO107:AP107"/>
    <mergeCell ref="AQ107:AR107"/>
    <mergeCell ref="AW107:AX107"/>
    <mergeCell ref="C108:E108"/>
    <mergeCell ref="F108:AC108"/>
    <mergeCell ref="AD108:AE108"/>
    <mergeCell ref="AF108:AG108"/>
    <mergeCell ref="AH108:AI108"/>
    <mergeCell ref="AK108:AL108"/>
    <mergeCell ref="AM108:AN108"/>
    <mergeCell ref="AO108:AP108"/>
    <mergeCell ref="AQ108:AR108"/>
    <mergeCell ref="AS108:AT108"/>
    <mergeCell ref="AU108:AV108"/>
    <mergeCell ref="AS107:AT107"/>
    <mergeCell ref="AU107:AV107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10:AT110"/>
    <mergeCell ref="AU110:AV110"/>
    <mergeCell ref="AS109:AT109"/>
    <mergeCell ref="AU109:AV109"/>
    <mergeCell ref="AO109:AP109"/>
    <mergeCell ref="AQ109:AR109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S112:AT112"/>
    <mergeCell ref="AU112:AV112"/>
    <mergeCell ref="AS111:AT111"/>
    <mergeCell ref="AU111:AV111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S113:AT113"/>
    <mergeCell ref="AU113:AV113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O116:AP116"/>
    <mergeCell ref="AQ116:AR116"/>
    <mergeCell ref="AS116:AT116"/>
    <mergeCell ref="AU116:AV116"/>
    <mergeCell ref="AS115:AT115"/>
    <mergeCell ref="AU115:AV115"/>
    <mergeCell ref="AO115:AP115"/>
    <mergeCell ref="AQ115:AR115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O117:AP117"/>
    <mergeCell ref="AQ117:AR117"/>
    <mergeCell ref="AW117:AX117"/>
    <mergeCell ref="C118:E118"/>
    <mergeCell ref="F118:AC118"/>
    <mergeCell ref="AD118:AE118"/>
    <mergeCell ref="AF118:AG118"/>
    <mergeCell ref="AH118:AI118"/>
    <mergeCell ref="AK118:AL118"/>
    <mergeCell ref="AM118:AN118"/>
    <mergeCell ref="AO118:AP118"/>
    <mergeCell ref="AQ118:AR118"/>
    <mergeCell ref="AS118:AT118"/>
    <mergeCell ref="AU118:AV118"/>
    <mergeCell ref="AS117:AT117"/>
    <mergeCell ref="AU117:AV117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O120:AP120"/>
    <mergeCell ref="AQ120:AR120"/>
    <mergeCell ref="AS120:AT120"/>
    <mergeCell ref="AU120:AV120"/>
    <mergeCell ref="AS119:AT119"/>
    <mergeCell ref="AU119:AV119"/>
    <mergeCell ref="AW120:AX120"/>
    <mergeCell ref="C121:E121"/>
    <mergeCell ref="F121:AC121"/>
    <mergeCell ref="AD121:AE121"/>
    <mergeCell ref="AF121:AG121"/>
    <mergeCell ref="AH121:AI121"/>
    <mergeCell ref="AK121:AL121"/>
    <mergeCell ref="AM121:AN121"/>
    <mergeCell ref="AW121:AX121"/>
    <mergeCell ref="C122:E122"/>
    <mergeCell ref="F122:AC122"/>
    <mergeCell ref="AD122:AE122"/>
    <mergeCell ref="AF122:AG122"/>
    <mergeCell ref="AH122:AI122"/>
    <mergeCell ref="AK122:AL122"/>
    <mergeCell ref="AM122:AN122"/>
    <mergeCell ref="AO122:AP122"/>
    <mergeCell ref="AQ122:AR122"/>
    <mergeCell ref="AS122:AT122"/>
    <mergeCell ref="AU122:AV122"/>
    <mergeCell ref="AS121:AT121"/>
    <mergeCell ref="AU121:AV121"/>
    <mergeCell ref="AO121:AP121"/>
    <mergeCell ref="AQ121:AR121"/>
    <mergeCell ref="AW122:AX122"/>
    <mergeCell ref="C123:E123"/>
    <mergeCell ref="F123:AC123"/>
    <mergeCell ref="AD123:AE123"/>
    <mergeCell ref="AF123:AG123"/>
    <mergeCell ref="AH123:AI123"/>
    <mergeCell ref="AK123:AL123"/>
    <mergeCell ref="AM123:AN123"/>
    <mergeCell ref="AO123:AP123"/>
    <mergeCell ref="AQ123:AR123"/>
    <mergeCell ref="AW123:AX123"/>
    <mergeCell ref="C124:E124"/>
    <mergeCell ref="F124:AC124"/>
    <mergeCell ref="AD124:AE124"/>
    <mergeCell ref="AF124:AG124"/>
    <mergeCell ref="AH124:AI124"/>
    <mergeCell ref="AK124:AL124"/>
    <mergeCell ref="AM124:AN124"/>
    <mergeCell ref="AO124:AP124"/>
    <mergeCell ref="AQ124:AR124"/>
    <mergeCell ref="AS124:AT124"/>
    <mergeCell ref="AU124:AV124"/>
    <mergeCell ref="AS123:AT123"/>
    <mergeCell ref="AU123:AV123"/>
    <mergeCell ref="AW124:AX124"/>
    <mergeCell ref="C125:E125"/>
    <mergeCell ref="F125:AC125"/>
    <mergeCell ref="AD125:AE125"/>
    <mergeCell ref="AF125:AG125"/>
    <mergeCell ref="AH125:AI125"/>
    <mergeCell ref="AK125:AL125"/>
    <mergeCell ref="AM125:AN125"/>
    <mergeCell ref="AO125:AP125"/>
    <mergeCell ref="AQ125:AR125"/>
    <mergeCell ref="AW125:AX125"/>
    <mergeCell ref="C126:E126"/>
    <mergeCell ref="F126:AC126"/>
    <mergeCell ref="AD126:AE126"/>
    <mergeCell ref="AF126:AG126"/>
    <mergeCell ref="AH126:AI126"/>
    <mergeCell ref="AK126:AL126"/>
    <mergeCell ref="AM126:AN126"/>
    <mergeCell ref="AO126:AP126"/>
    <mergeCell ref="AQ126:AR126"/>
    <mergeCell ref="AS126:AT126"/>
    <mergeCell ref="AU126:AV126"/>
    <mergeCell ref="AS125:AT125"/>
    <mergeCell ref="AU125:AV125"/>
    <mergeCell ref="AW126:AX126"/>
    <mergeCell ref="C127:E127"/>
    <mergeCell ref="F127:AC127"/>
    <mergeCell ref="AD127:AE127"/>
    <mergeCell ref="AF127:AG127"/>
    <mergeCell ref="AH127:AI127"/>
    <mergeCell ref="AK127:AL127"/>
    <mergeCell ref="AM127:AN127"/>
    <mergeCell ref="AW127:AX127"/>
    <mergeCell ref="C128:E128"/>
    <mergeCell ref="F128:AC128"/>
    <mergeCell ref="AD128:AE128"/>
    <mergeCell ref="AF128:AG128"/>
    <mergeCell ref="AH128:AI128"/>
    <mergeCell ref="AK128:AL128"/>
    <mergeCell ref="AM128:AN128"/>
    <mergeCell ref="AO128:AP128"/>
    <mergeCell ref="AQ128:AR128"/>
    <mergeCell ref="AS128:AT128"/>
    <mergeCell ref="AU128:AV128"/>
    <mergeCell ref="AS127:AT127"/>
    <mergeCell ref="AU127:AV127"/>
    <mergeCell ref="AO127:AP127"/>
    <mergeCell ref="AQ127:AR127"/>
    <mergeCell ref="AW128:AX128"/>
    <mergeCell ref="C129:E129"/>
    <mergeCell ref="F129:AC129"/>
    <mergeCell ref="AD129:AE129"/>
    <mergeCell ref="AF129:AG129"/>
    <mergeCell ref="AH129:AI129"/>
    <mergeCell ref="AK129:AL129"/>
    <mergeCell ref="AM129:AN129"/>
    <mergeCell ref="AO129:AP129"/>
    <mergeCell ref="AQ129:AR129"/>
    <mergeCell ref="AW129:AX129"/>
    <mergeCell ref="C130:E130"/>
    <mergeCell ref="F130:AC130"/>
    <mergeCell ref="AD130:AE130"/>
    <mergeCell ref="AF130:AG130"/>
    <mergeCell ref="AH130:AI130"/>
    <mergeCell ref="AK130:AL130"/>
    <mergeCell ref="AM130:AN130"/>
    <mergeCell ref="AO130:AP130"/>
    <mergeCell ref="AQ130:AR130"/>
    <mergeCell ref="AS130:AT130"/>
    <mergeCell ref="AU130:AV130"/>
    <mergeCell ref="AS129:AT129"/>
    <mergeCell ref="AU129:AV129"/>
    <mergeCell ref="AW130:AX130"/>
    <mergeCell ref="C131:E131"/>
    <mergeCell ref="F131:AC131"/>
    <mergeCell ref="AD131:AE131"/>
    <mergeCell ref="AF131:AG131"/>
    <mergeCell ref="AH131:AI131"/>
    <mergeCell ref="AK131:AL131"/>
    <mergeCell ref="AM131:AN131"/>
    <mergeCell ref="AO131:AP131"/>
    <mergeCell ref="AQ131:AR131"/>
    <mergeCell ref="AW131:AX131"/>
    <mergeCell ref="C132:E132"/>
    <mergeCell ref="F132:AC132"/>
    <mergeCell ref="AD132:AE132"/>
    <mergeCell ref="AF132:AG132"/>
    <mergeCell ref="AH132:AI132"/>
    <mergeCell ref="AK132:AL132"/>
    <mergeCell ref="AM132:AN132"/>
    <mergeCell ref="AO132:AP132"/>
    <mergeCell ref="AQ132:AR132"/>
    <mergeCell ref="AS132:AT132"/>
    <mergeCell ref="AU132:AV132"/>
    <mergeCell ref="AS131:AT131"/>
    <mergeCell ref="AU131:AV131"/>
    <mergeCell ref="AW132:AX132"/>
    <mergeCell ref="C133:E133"/>
    <mergeCell ref="F133:AC133"/>
    <mergeCell ref="AD133:AE133"/>
    <mergeCell ref="AF133:AG133"/>
    <mergeCell ref="AH133:AI133"/>
    <mergeCell ref="AK133:AL133"/>
    <mergeCell ref="AM133:AN133"/>
    <mergeCell ref="AW133:AX133"/>
    <mergeCell ref="C134:E134"/>
    <mergeCell ref="F134:AC134"/>
    <mergeCell ref="AD134:AE134"/>
    <mergeCell ref="AF134:AG134"/>
    <mergeCell ref="AH134:AI134"/>
    <mergeCell ref="AK134:AL134"/>
    <mergeCell ref="AM134:AN134"/>
    <mergeCell ref="AO134:AP134"/>
    <mergeCell ref="AQ134:AR134"/>
    <mergeCell ref="AS134:AT134"/>
    <mergeCell ref="AU134:AV134"/>
    <mergeCell ref="AS133:AT133"/>
    <mergeCell ref="AU133:AV133"/>
    <mergeCell ref="AO133:AP133"/>
    <mergeCell ref="AQ133:AR133"/>
    <mergeCell ref="AW134:AX134"/>
    <mergeCell ref="C135:E135"/>
    <mergeCell ref="F135:AC135"/>
    <mergeCell ref="AD135:AE135"/>
    <mergeCell ref="AF135:AG135"/>
    <mergeCell ref="AH135:AI135"/>
    <mergeCell ref="AK135:AL135"/>
    <mergeCell ref="AM135:AN135"/>
    <mergeCell ref="AO135:AP135"/>
    <mergeCell ref="AQ135:AR135"/>
    <mergeCell ref="AW135:AX135"/>
    <mergeCell ref="C136:E136"/>
    <mergeCell ref="F136:AC136"/>
    <mergeCell ref="AD136:AE136"/>
    <mergeCell ref="AF136:AG136"/>
    <mergeCell ref="AH136:AI136"/>
    <mergeCell ref="AK136:AL136"/>
    <mergeCell ref="AM136:AN136"/>
    <mergeCell ref="AO136:AP136"/>
    <mergeCell ref="AQ136:AR136"/>
    <mergeCell ref="AS136:AT136"/>
    <mergeCell ref="AU136:AV136"/>
    <mergeCell ref="AS135:AT135"/>
    <mergeCell ref="AU135:AV135"/>
    <mergeCell ref="AW136:AX136"/>
    <mergeCell ref="C137:E137"/>
    <mergeCell ref="F137:AC137"/>
    <mergeCell ref="AD137:AE137"/>
    <mergeCell ref="AF137:AG137"/>
    <mergeCell ref="AH137:AI137"/>
    <mergeCell ref="AK137:AL137"/>
    <mergeCell ref="AM137:AN137"/>
    <mergeCell ref="AO137:AP137"/>
    <mergeCell ref="AQ137:AR137"/>
    <mergeCell ref="AW137:AX137"/>
    <mergeCell ref="C138:E138"/>
    <mergeCell ref="F138:AC138"/>
    <mergeCell ref="AD138:AE138"/>
    <mergeCell ref="AF138:AG138"/>
    <mergeCell ref="AH138:AI138"/>
    <mergeCell ref="AK138:AL138"/>
    <mergeCell ref="AM138:AN138"/>
    <mergeCell ref="AO138:AP138"/>
    <mergeCell ref="AQ138:AR138"/>
    <mergeCell ref="AS138:AT138"/>
    <mergeCell ref="AU138:AV138"/>
    <mergeCell ref="AS137:AT137"/>
    <mergeCell ref="AU137:AV137"/>
    <mergeCell ref="AW138:AX138"/>
    <mergeCell ref="C139:E139"/>
    <mergeCell ref="F139:AC139"/>
    <mergeCell ref="AD139:AE139"/>
    <mergeCell ref="AF139:AG139"/>
    <mergeCell ref="AH139:AI139"/>
    <mergeCell ref="AK139:AL139"/>
    <mergeCell ref="AM139:AN139"/>
    <mergeCell ref="AW139:AX139"/>
    <mergeCell ref="C140:E140"/>
    <mergeCell ref="F140:AC140"/>
    <mergeCell ref="AD140:AE140"/>
    <mergeCell ref="AF140:AG140"/>
    <mergeCell ref="AH140:AI140"/>
    <mergeCell ref="AK140:AL140"/>
    <mergeCell ref="AM140:AN140"/>
    <mergeCell ref="AO140:AP140"/>
    <mergeCell ref="AQ140:AR140"/>
    <mergeCell ref="AS140:AT140"/>
    <mergeCell ref="AU140:AV140"/>
    <mergeCell ref="AS139:AT139"/>
    <mergeCell ref="AU139:AV139"/>
    <mergeCell ref="AO139:AP139"/>
    <mergeCell ref="AQ139:AR139"/>
    <mergeCell ref="AW140:AX140"/>
    <mergeCell ref="C141:E141"/>
    <mergeCell ref="F141:AC141"/>
    <mergeCell ref="AD141:AE141"/>
    <mergeCell ref="AF141:AG141"/>
    <mergeCell ref="AH141:AI141"/>
    <mergeCell ref="AK141:AL141"/>
    <mergeCell ref="AM141:AN141"/>
    <mergeCell ref="AO141:AP141"/>
    <mergeCell ref="AQ141:AR141"/>
    <mergeCell ref="AW141:AX141"/>
    <mergeCell ref="C142:E142"/>
    <mergeCell ref="F142:AC142"/>
    <mergeCell ref="AD142:AE142"/>
    <mergeCell ref="AF142:AG142"/>
    <mergeCell ref="AH142:AI142"/>
    <mergeCell ref="AK142:AL142"/>
    <mergeCell ref="AM142:AN142"/>
    <mergeCell ref="AO142:AP142"/>
    <mergeCell ref="AQ142:AR142"/>
    <mergeCell ref="AS142:AT142"/>
    <mergeCell ref="AU142:AV142"/>
    <mergeCell ref="AS141:AT141"/>
    <mergeCell ref="AU141:AV141"/>
    <mergeCell ref="AM144:AN144"/>
    <mergeCell ref="AW142:AX142"/>
    <mergeCell ref="AM143:AN143"/>
    <mergeCell ref="AO143:AP143"/>
    <mergeCell ref="AW144:AX144"/>
    <mergeCell ref="AO144:AP144"/>
    <mergeCell ref="C143:E143"/>
    <mergeCell ref="F143:AC143"/>
    <mergeCell ref="AD143:AE143"/>
    <mergeCell ref="AF143:AG143"/>
    <mergeCell ref="AH143:AI143"/>
    <mergeCell ref="AK143:AL143"/>
    <mergeCell ref="C144:E144"/>
    <mergeCell ref="F144:AC144"/>
    <mergeCell ref="AD144:AE144"/>
    <mergeCell ref="AF144:AG144"/>
    <mergeCell ref="AH144:AI144"/>
    <mergeCell ref="AK144:AL144"/>
    <mergeCell ref="AQ144:AR144"/>
    <mergeCell ref="AS144:AT144"/>
    <mergeCell ref="AU144:AV144"/>
    <mergeCell ref="AS143:AT143"/>
    <mergeCell ref="AU143:AV143"/>
    <mergeCell ref="AW143:AX143"/>
    <mergeCell ref="AQ143:AR14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7" t="s">
        <v>317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28" t="s">
        <v>320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2:62" ht="29.25" customHeight="1">
      <c r="B3" s="511" t="s">
        <v>329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56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</row>
    <row r="8" spans="5:62" ht="18.75" customHeight="1">
      <c r="E8" s="25"/>
      <c r="G8" s="25"/>
      <c r="H8" s="439" t="s">
        <v>316</v>
      </c>
      <c r="I8" s="439"/>
      <c r="J8" s="439"/>
      <c r="K8" s="439"/>
      <c r="L8" s="439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0" t="s">
        <v>321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4" t="s">
        <v>335</v>
      </c>
      <c r="BD13" s="431" t="s">
        <v>336</v>
      </c>
      <c r="BE13" s="431" t="s">
        <v>337</v>
      </c>
      <c r="BF13" s="431" t="s">
        <v>338</v>
      </c>
      <c r="BG13" s="431" t="s">
        <v>339</v>
      </c>
      <c r="BH13" s="454" t="s">
        <v>340</v>
      </c>
      <c r="BI13" s="395" t="s">
        <v>341</v>
      </c>
      <c r="BJ13" s="395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5"/>
      <c r="BI14" s="396"/>
      <c r="BJ14" s="396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5"/>
      <c r="BI15" s="396"/>
      <c r="BJ15" s="396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6"/>
      <c r="BI16" s="396"/>
      <c r="BJ16" s="451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2" t="s">
        <v>341</v>
      </c>
      <c r="AZ23" s="443"/>
      <c r="BA23" s="443"/>
      <c r="BB23" s="444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8" t="s">
        <v>381</v>
      </c>
      <c r="AE27" s="568" t="s">
        <v>382</v>
      </c>
      <c r="AF27" s="560" t="s">
        <v>349</v>
      </c>
      <c r="AG27" s="423"/>
      <c r="AH27" s="423"/>
      <c r="AI27" s="423"/>
      <c r="AJ27" s="561"/>
      <c r="AK27" s="551" t="s">
        <v>352</v>
      </c>
      <c r="AL27" s="553"/>
      <c r="AM27" s="553"/>
      <c r="AN27" s="553"/>
      <c r="AO27" s="553"/>
      <c r="AP27" s="553"/>
      <c r="AQ27" s="553"/>
      <c r="AR27" s="553"/>
      <c r="AS27" s="554"/>
      <c r="AT27" s="554"/>
      <c r="AU27" s="554"/>
      <c r="AV27" s="554"/>
      <c r="AW27" s="554"/>
      <c r="AX27" s="555"/>
      <c r="AY27" s="448" t="s">
        <v>361</v>
      </c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50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9"/>
      <c r="AE28" s="569"/>
      <c r="AF28" s="562"/>
      <c r="AG28" s="563"/>
      <c r="AH28" s="563"/>
      <c r="AI28" s="563"/>
      <c r="AJ28" s="564"/>
      <c r="AK28" s="481" t="s">
        <v>353</v>
      </c>
      <c r="AL28" s="482"/>
      <c r="AM28" s="570" t="s">
        <v>354</v>
      </c>
      <c r="AN28" s="571"/>
      <c r="AO28" s="571"/>
      <c r="AP28" s="571"/>
      <c r="AQ28" s="571"/>
      <c r="AR28" s="571"/>
      <c r="AS28" s="572"/>
      <c r="AT28" s="572"/>
      <c r="AU28" s="572"/>
      <c r="AV28" s="573"/>
      <c r="AW28" s="397" t="s">
        <v>360</v>
      </c>
      <c r="AX28" s="397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9"/>
      <c r="AE29" s="569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0" t="s">
        <v>355</v>
      </c>
      <c r="AN29" s="400"/>
      <c r="AO29" s="400" t="s">
        <v>356</v>
      </c>
      <c r="AP29" s="400"/>
      <c r="AQ29" s="400" t="s">
        <v>357</v>
      </c>
      <c r="AR29" s="400"/>
      <c r="AS29" s="400" t="s">
        <v>358</v>
      </c>
      <c r="AT29" s="400"/>
      <c r="AU29" s="400" t="s">
        <v>359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65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66"/>
      <c r="AC30" s="567"/>
      <c r="AD30" s="559"/>
      <c r="AE30" s="569"/>
      <c r="AF30" s="470"/>
      <c r="AG30" s="471"/>
      <c r="AH30" s="473"/>
      <c r="AI30" s="471"/>
      <c r="AJ30" s="455"/>
      <c r="AK30" s="470"/>
      <c r="AL30" s="471"/>
      <c r="AM30" s="440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5" t="s">
        <v>368</v>
      </c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7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9"/>
      <c r="AE31" s="569"/>
      <c r="AF31" s="470"/>
      <c r="AG31" s="471"/>
      <c r="AH31" s="473"/>
      <c r="AI31" s="471"/>
      <c r="AJ31" s="455"/>
      <c r="AK31" s="470"/>
      <c r="AL31" s="471"/>
      <c r="AM31" s="440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9"/>
      <c r="AE32" s="569"/>
      <c r="AF32" s="470"/>
      <c r="AG32" s="471"/>
      <c r="AH32" s="473"/>
      <c r="AI32" s="471"/>
      <c r="AJ32" s="455"/>
      <c r="AK32" s="470"/>
      <c r="AL32" s="471"/>
      <c r="AM32" s="440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1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1">
        <v>2</v>
      </c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4"/>
      <c r="AC34" s="555"/>
      <c r="AD34" s="551">
        <v>3</v>
      </c>
      <c r="AE34" s="555"/>
      <c r="AF34" s="551">
        <v>4</v>
      </c>
      <c r="AG34" s="552"/>
      <c r="AH34" s="549">
        <v>5</v>
      </c>
      <c r="AI34" s="550"/>
      <c r="AJ34" s="333">
        <v>6</v>
      </c>
      <c r="AK34" s="551">
        <v>7</v>
      </c>
      <c r="AL34" s="552"/>
      <c r="AM34" s="549">
        <v>8</v>
      </c>
      <c r="AN34" s="552"/>
      <c r="AO34" s="549">
        <v>9</v>
      </c>
      <c r="AP34" s="552"/>
      <c r="AQ34" s="549">
        <v>10</v>
      </c>
      <c r="AR34" s="552"/>
      <c r="AS34" s="549">
        <v>11</v>
      </c>
      <c r="AT34" s="552"/>
      <c r="AU34" s="549">
        <v>12</v>
      </c>
      <c r="AV34" s="552"/>
      <c r="AW34" s="549">
        <v>13</v>
      </c>
      <c r="AX34" s="55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9"/>
      <c r="D36" s="418"/>
      <c r="E36" s="418"/>
      <c r="F36" s="487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88"/>
      <c r="AD36" s="532"/>
      <c r="AE36" s="533"/>
      <c r="AF36" s="403"/>
      <c r="AG36" s="409"/>
      <c r="AH36" s="486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7"/>
      <c r="D37" s="418"/>
      <c r="E37" s="418"/>
      <c r="F37" s="500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88"/>
      <c r="AD37" s="530"/>
      <c r="AE37" s="531"/>
      <c r="AF37" s="419"/>
      <c r="AG37" s="420"/>
      <c r="AH37" s="499"/>
      <c r="AI37" s="420"/>
      <c r="AJ37" s="86"/>
      <c r="AK37" s="496">
        <f>SUM(AM37,AW37)</f>
        <v>0</v>
      </c>
      <c r="AL37" s="522"/>
      <c r="AM37" s="498">
        <f>SUM(AO37:AV37)</f>
        <v>0</v>
      </c>
      <c r="AN37" s="498"/>
      <c r="AO37" s="498"/>
      <c r="AP37" s="498"/>
      <c r="AQ37" s="498"/>
      <c r="AR37" s="498"/>
      <c r="AS37" s="498"/>
      <c r="AT37" s="498"/>
      <c r="AU37" s="498"/>
      <c r="AV37" s="49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390"/>
      <c r="AM38" s="389">
        <f>SUM(AO38:AV38)</f>
        <v>0</v>
      </c>
      <c r="AN38" s="390"/>
      <c r="AO38" s="393"/>
      <c r="AP38" s="412"/>
      <c r="AQ38" s="393"/>
      <c r="AR38" s="412"/>
      <c r="AS38" s="393"/>
      <c r="AT38" s="412"/>
      <c r="AU38" s="393"/>
      <c r="AV38" s="412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2" t="s">
        <v>369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4">
        <f>SUM(AM41,AW41)</f>
        <v>0</v>
      </c>
      <c r="AL41" s="545"/>
      <c r="AM41" s="539">
        <f>SUM(AO41:AV41)</f>
        <v>0</v>
      </c>
      <c r="AN41" s="540"/>
      <c r="AO41" s="539"/>
      <c r="AP41" s="540"/>
      <c r="AQ41" s="539"/>
      <c r="AR41" s="540"/>
      <c r="AS41" s="539"/>
      <c r="AT41" s="540"/>
      <c r="AU41" s="539"/>
      <c r="AV41" s="540"/>
      <c r="AW41" s="539"/>
      <c r="AX41" s="54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4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4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6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7">
        <f>SUM(AY44:BJ44)</f>
        <v>0</v>
      </c>
      <c r="AL44" s="548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9">
        <f>SUM(AY45:BJ45)</f>
        <v>0</v>
      </c>
      <c r="AL45" s="510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7">
        <f>AK40/KCU+AK45+MPNE</f>
        <v>0</v>
      </c>
      <c r="AX45" s="538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1">
        <f>SUM(AY46:BJ46)</f>
        <v>0</v>
      </c>
      <c r="AL46" s="54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  <mergeCell ref="AK27:AX2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Y30:BJ30"/>
    <mergeCell ref="D7:F7"/>
    <mergeCell ref="H8:L8"/>
    <mergeCell ref="H9:L9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I13:BI16"/>
    <mergeCell ref="AY23:BB23"/>
    <mergeCell ref="AW28:AX33"/>
    <mergeCell ref="AM28:AV28"/>
    <mergeCell ref="AO29:AP33"/>
    <mergeCell ref="AM29:AN33"/>
    <mergeCell ref="AW45:AX45"/>
    <mergeCell ref="AQ38:AR38"/>
    <mergeCell ref="AS37:AT37"/>
    <mergeCell ref="AU37:AV37"/>
    <mergeCell ref="AQ37:AR37"/>
    <mergeCell ref="AW34:AX34"/>
    <mergeCell ref="AW40:AX40"/>
    <mergeCell ref="AU40:AV40"/>
    <mergeCell ref="AQ34:AR34"/>
    <mergeCell ref="AU41:AV41"/>
    <mergeCell ref="AS38:AT38"/>
    <mergeCell ref="AS29:AT33"/>
    <mergeCell ref="AQ40:AR40"/>
    <mergeCell ref="AU38:AV38"/>
    <mergeCell ref="AS40:AT40"/>
    <mergeCell ref="AM38:AN38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</row>
    <row r="2" spans="1:20" ht="12.7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</row>
    <row r="5" spans="1:20" ht="12.7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</row>
    <row r="6" spans="1:20" ht="12.7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5" t="s">
        <v>116</v>
      </c>
      <c r="B8" s="584" t="s">
        <v>117</v>
      </c>
      <c r="C8" s="582" t="s">
        <v>132</v>
      </c>
      <c r="D8" s="582"/>
      <c r="E8" s="582"/>
      <c r="F8" s="582"/>
      <c r="G8" s="582"/>
      <c r="H8" s="582"/>
      <c r="I8" s="582"/>
      <c r="J8" s="582"/>
      <c r="K8" s="582"/>
      <c r="L8" s="582" t="s">
        <v>133</v>
      </c>
      <c r="M8" s="582"/>
      <c r="N8" s="582"/>
      <c r="O8" s="582"/>
      <c r="P8" s="582"/>
      <c r="Q8" s="582"/>
      <c r="R8" s="582"/>
      <c r="S8" s="582"/>
      <c r="T8" s="583"/>
    </row>
    <row r="9" spans="1:20" ht="12.75">
      <c r="A9" s="586"/>
      <c r="B9" s="580"/>
      <c r="C9" s="580" t="s">
        <v>118</v>
      </c>
      <c r="D9" s="580" t="s">
        <v>134</v>
      </c>
      <c r="E9" s="574" t="s">
        <v>120</v>
      </c>
      <c r="F9" s="574"/>
      <c r="G9" s="574"/>
      <c r="H9" s="574"/>
      <c r="I9" s="574"/>
      <c r="J9" s="576" t="s">
        <v>121</v>
      </c>
      <c r="K9" s="577"/>
      <c r="L9" s="580" t="s">
        <v>118</v>
      </c>
      <c r="M9" s="580" t="s">
        <v>119</v>
      </c>
      <c r="N9" s="574" t="s">
        <v>120</v>
      </c>
      <c r="O9" s="574"/>
      <c r="P9" s="574"/>
      <c r="Q9" s="574"/>
      <c r="R9" s="574"/>
      <c r="S9" s="576" t="s">
        <v>121</v>
      </c>
      <c r="T9" s="588"/>
    </row>
    <row r="10" spans="1:20" ht="12.75">
      <c r="A10" s="586"/>
      <c r="B10" s="580"/>
      <c r="C10" s="580"/>
      <c r="D10" s="580"/>
      <c r="E10" s="580" t="s">
        <v>122</v>
      </c>
      <c r="F10" s="574" t="s">
        <v>123</v>
      </c>
      <c r="G10" s="574"/>
      <c r="H10" s="574"/>
      <c r="I10" s="574"/>
      <c r="J10" s="578"/>
      <c r="K10" s="579"/>
      <c r="L10" s="580"/>
      <c r="M10" s="580"/>
      <c r="N10" s="580" t="s">
        <v>122</v>
      </c>
      <c r="O10" s="574" t="s">
        <v>123</v>
      </c>
      <c r="P10" s="574"/>
      <c r="Q10" s="574"/>
      <c r="R10" s="574"/>
      <c r="S10" s="578"/>
      <c r="T10" s="589"/>
    </row>
    <row r="11" spans="1:20" ht="13.5" thickBot="1">
      <c r="A11" s="587"/>
      <c r="B11" s="581"/>
      <c r="C11" s="581"/>
      <c r="D11" s="581"/>
      <c r="E11" s="58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1"/>
      <c r="M11" s="581"/>
      <c r="N11" s="58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C8:K8"/>
    <mergeCell ref="B8:B11"/>
    <mergeCell ref="A6:T6"/>
    <mergeCell ref="D9:D11"/>
    <mergeCell ref="A8:A11"/>
    <mergeCell ref="L9:L11"/>
    <mergeCell ref="C9:C11"/>
    <mergeCell ref="E9:I9"/>
    <mergeCell ref="S9:T10"/>
    <mergeCell ref="E10:E11"/>
    <mergeCell ref="N9:R9"/>
    <mergeCell ref="F10:I10"/>
    <mergeCell ref="A1:T1"/>
    <mergeCell ref="A2:T2"/>
    <mergeCell ref="A4:T4"/>
    <mergeCell ref="A5:T5"/>
    <mergeCell ref="J9:K10"/>
    <mergeCell ref="N10:N11"/>
    <mergeCell ref="L8:T8"/>
    <mergeCell ref="M9:M11"/>
    <mergeCell ref="O10:R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22" ht="12.7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</row>
    <row r="5" spans="1:22" ht="12.7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</row>
    <row r="6" spans="1:22" ht="12.7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5" t="s">
        <v>116</v>
      </c>
      <c r="B8" s="584" t="s">
        <v>117</v>
      </c>
      <c r="C8" s="582" t="s">
        <v>132</v>
      </c>
      <c r="D8" s="582"/>
      <c r="E8" s="582"/>
      <c r="F8" s="582"/>
      <c r="G8" s="582"/>
      <c r="H8" s="582"/>
      <c r="I8" s="582"/>
      <c r="J8" s="582"/>
      <c r="K8" s="582"/>
      <c r="L8" s="582"/>
      <c r="M8" s="582" t="s">
        <v>133</v>
      </c>
      <c r="N8" s="582"/>
      <c r="O8" s="582"/>
      <c r="P8" s="582"/>
      <c r="Q8" s="582"/>
      <c r="R8" s="582"/>
      <c r="S8" s="582"/>
      <c r="T8" s="582"/>
      <c r="U8" s="582"/>
      <c r="V8" s="583"/>
    </row>
    <row r="9" spans="1:22" ht="12.75">
      <c r="A9" s="586"/>
      <c r="B9" s="580"/>
      <c r="C9" s="580" t="s">
        <v>118</v>
      </c>
      <c r="D9" s="580" t="s">
        <v>134</v>
      </c>
      <c r="E9" s="574" t="s">
        <v>120</v>
      </c>
      <c r="F9" s="574"/>
      <c r="G9" s="574"/>
      <c r="H9" s="574"/>
      <c r="I9" s="574"/>
      <c r="J9" s="574"/>
      <c r="K9" s="576" t="s">
        <v>121</v>
      </c>
      <c r="L9" s="577"/>
      <c r="M9" s="580" t="s">
        <v>118</v>
      </c>
      <c r="N9" s="580" t="s">
        <v>119</v>
      </c>
      <c r="O9" s="574" t="s">
        <v>120</v>
      </c>
      <c r="P9" s="574"/>
      <c r="Q9" s="574"/>
      <c r="R9" s="574"/>
      <c r="S9" s="574"/>
      <c r="T9" s="574"/>
      <c r="U9" s="576" t="s">
        <v>121</v>
      </c>
      <c r="V9" s="588"/>
    </row>
    <row r="10" spans="1:22" ht="12.75">
      <c r="A10" s="586"/>
      <c r="B10" s="580"/>
      <c r="C10" s="580"/>
      <c r="D10" s="580"/>
      <c r="E10" s="580" t="s">
        <v>122</v>
      </c>
      <c r="F10" s="574" t="s">
        <v>123</v>
      </c>
      <c r="G10" s="574"/>
      <c r="H10" s="574"/>
      <c r="I10" s="574"/>
      <c r="J10" s="574"/>
      <c r="K10" s="578"/>
      <c r="L10" s="579"/>
      <c r="M10" s="580"/>
      <c r="N10" s="580"/>
      <c r="O10" s="580" t="s">
        <v>122</v>
      </c>
      <c r="P10" s="574" t="s">
        <v>123</v>
      </c>
      <c r="Q10" s="574"/>
      <c r="R10" s="574"/>
      <c r="S10" s="574"/>
      <c r="T10" s="574"/>
      <c r="U10" s="578"/>
      <c r="V10" s="589"/>
    </row>
    <row r="11" spans="1:22" ht="13.5" thickBot="1">
      <c r="A11" s="587"/>
      <c r="B11" s="581"/>
      <c r="C11" s="581"/>
      <c r="D11" s="581"/>
      <c r="E11" s="58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1"/>
      <c r="N11" s="581"/>
      <c r="O11" s="58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8:V8"/>
    <mergeCell ref="O10:O11"/>
    <mergeCell ref="O9:T9"/>
    <mergeCell ref="E9:J9"/>
    <mergeCell ref="A6:V6"/>
    <mergeCell ref="P10:T10"/>
    <mergeCell ref="E10:E11"/>
    <mergeCell ref="C8:L8"/>
    <mergeCell ref="N9:N11"/>
    <mergeCell ref="A8:A11"/>
    <mergeCell ref="C9:C11"/>
    <mergeCell ref="M9:M11"/>
    <mergeCell ref="B8:B11"/>
    <mergeCell ref="D9:D11"/>
    <mergeCell ref="A1:V1"/>
    <mergeCell ref="A2:V2"/>
    <mergeCell ref="A4:V4"/>
    <mergeCell ref="A5:V5"/>
    <mergeCell ref="F10:J10"/>
    <mergeCell ref="K9:L10"/>
    <mergeCell ref="U9:V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2" t="s">
        <v>115</v>
      </c>
      <c r="B2" s="593"/>
      <c r="C2" s="593"/>
      <c r="D2" s="593"/>
      <c r="E2" s="593"/>
      <c r="F2" s="593"/>
    </row>
    <row r="3" spans="1:6" ht="12.75">
      <c r="A3" s="592"/>
      <c r="B3" s="593"/>
      <c r="C3" s="593"/>
      <c r="D3" s="593"/>
      <c r="E3" s="593"/>
      <c r="F3" s="593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0"/>
      <c r="B5" s="591"/>
      <c r="C5" s="591"/>
      <c r="D5" s="591"/>
      <c r="E5" s="591"/>
      <c r="F5" s="591"/>
    </row>
    <row r="6" spans="1:6" ht="12.75">
      <c r="A6" s="590"/>
      <c r="B6" s="591"/>
      <c r="C6" s="591"/>
      <c r="D6" s="591"/>
      <c r="E6" s="591"/>
      <c r="F6" s="591"/>
    </row>
    <row r="7" spans="1:6" ht="12.75">
      <c r="A7" s="590"/>
      <c r="B7" s="591"/>
      <c r="C7" s="591"/>
      <c r="D7" s="591"/>
      <c r="E7" s="591"/>
      <c r="F7" s="591"/>
    </row>
    <row r="8" spans="1:6" ht="12.75">
      <c r="A8" s="233"/>
      <c r="C8" s="223"/>
      <c r="D8" s="223"/>
      <c r="E8" s="223"/>
      <c r="F8" s="223"/>
    </row>
    <row r="9" spans="1:6" ht="12.75">
      <c r="A9" s="592" t="s">
        <v>142</v>
      </c>
      <c r="B9" s="593"/>
      <c r="C9" s="593"/>
      <c r="D9" s="593"/>
      <c r="E9" s="593"/>
      <c r="F9" s="593"/>
    </row>
    <row r="10" spans="1:6" ht="12.75">
      <c r="A10" s="575"/>
      <c r="B10" s="595"/>
      <c r="C10" s="595"/>
      <c r="D10" s="595"/>
      <c r="E10" s="595"/>
      <c r="F10" s="595"/>
    </row>
    <row r="11" spans="1:6" ht="12.75">
      <c r="A11" s="575"/>
      <c r="B11" s="595"/>
      <c r="C11" s="595"/>
      <c r="D11" s="595"/>
      <c r="E11" s="595"/>
      <c r="F11" s="595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4" t="s">
        <v>139</v>
      </c>
      <c r="E13" s="392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2015-06-17T15:02:32Z</cp:lastPrinted>
  <dcterms:created xsi:type="dcterms:W3CDTF">2004-10-10T04:30:14Z</dcterms:created>
  <dcterms:modified xsi:type="dcterms:W3CDTF">2017-03-31T05:39:56Z</dcterms:modified>
  <cp:category/>
  <cp:version/>
  <cp:contentType/>
  <cp:contentStatus/>
</cp:coreProperties>
</file>